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48626D69-191E-4381-831B-E91CF087D869}" xr6:coauthVersionLast="47" xr6:coauthVersionMax="47" xr10:uidLastSave="{00000000-0000-0000-0000-000000000000}"/>
  <bookViews>
    <workbookView xWindow="-120" yWindow="-120" windowWidth="29040" windowHeight="15840" activeTab="1" xr2:uid="{95B6A2C2-6724-4115-BADA-D0B434EBA6D2}"/>
  </bookViews>
  <sheets>
    <sheet name=" Internal person" sheetId="3" r:id="rId1"/>
    <sheet name="Affiliated person" sheetId="2" r:id="rId2"/>
    <sheet name="file đối chiếu" sheetId="1" state="hidden" r:id="rId3"/>
  </sheets>
  <externalReferences>
    <externalReference r:id="rId4"/>
    <externalReference r:id="rId5"/>
  </externalReferences>
  <definedNames>
    <definedName name="_xlnm._FilterDatabase" localSheetId="1" hidden="1">'Affiliated person'!$B$9:$N$183</definedName>
    <definedName name="_xlnm.Print_Area" localSheetId="0">' Internal person'!$A$1:$G$33</definedName>
    <definedName name="_xlnm.Print_Area" localSheetId="1">'Affiliated person'!$A$1:$H$183</definedName>
    <definedName name="_xlnm.Print_Titles" localSheetId="0">' Internal person'!$4:$4</definedName>
    <definedName name="_xlnm.Print_Titles" localSheetId="1">'Affiliated person'!$7:$7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3" i="2" l="1"/>
  <c r="J18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8" i="2"/>
  <c r="J98" i="2" s="1"/>
  <c r="I99" i="2"/>
  <c r="J99" i="2" s="1"/>
  <c r="I100" i="2"/>
  <c r="J100" i="2" s="1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54" i="2"/>
  <c r="J154" i="2" s="1"/>
  <c r="I155" i="2"/>
  <c r="J155" i="2" s="1"/>
  <c r="I156" i="2"/>
  <c r="J156" i="2" s="1"/>
  <c r="I157" i="2"/>
  <c r="J157" i="2" s="1"/>
  <c r="I158" i="2"/>
  <c r="J158" i="2" s="1"/>
  <c r="I159" i="2"/>
  <c r="J159" i="2" s="1"/>
  <c r="I160" i="2"/>
  <c r="J160" i="2" s="1"/>
  <c r="I161" i="2"/>
  <c r="J161" i="2" s="1"/>
  <c r="I162" i="2"/>
  <c r="J162" i="2" s="1"/>
  <c r="I163" i="2"/>
  <c r="J163" i="2" s="1"/>
  <c r="I164" i="2"/>
  <c r="J164" i="2" s="1"/>
  <c r="I165" i="2"/>
  <c r="J165" i="2" s="1"/>
  <c r="I166" i="2"/>
  <c r="J166" i="2" s="1"/>
  <c r="I167" i="2"/>
  <c r="J167" i="2" s="1"/>
  <c r="I168" i="2"/>
  <c r="J168" i="2" s="1"/>
  <c r="I169" i="2"/>
  <c r="J169" i="2" s="1"/>
  <c r="I170" i="2"/>
  <c r="J170" i="2" s="1"/>
  <c r="I171" i="2"/>
  <c r="J171" i="2" s="1"/>
  <c r="I172" i="2"/>
  <c r="J172" i="2" s="1"/>
  <c r="I173" i="2"/>
  <c r="J173" i="2" s="1"/>
  <c r="I174" i="2"/>
  <c r="J174" i="2" s="1"/>
  <c r="I175" i="2"/>
  <c r="J175" i="2" s="1"/>
  <c r="I176" i="2"/>
  <c r="J176" i="2" s="1"/>
  <c r="I177" i="2"/>
  <c r="J177" i="2" s="1"/>
  <c r="I178" i="2"/>
  <c r="J178" i="2" s="1"/>
  <c r="I179" i="2"/>
  <c r="J179" i="2" s="1"/>
  <c r="I180" i="2"/>
  <c r="J180" i="2" s="1"/>
  <c r="I181" i="2"/>
  <c r="J181" i="2" s="1"/>
  <c r="I183" i="2"/>
  <c r="J183" i="2" s="1"/>
  <c r="Q184" i="2"/>
  <c r="I11" i="2"/>
  <c r="J11" i="2" s="1"/>
  <c r="G56" i="2" l="1"/>
  <c r="M136" i="2"/>
  <c r="M77" i="2" l="1"/>
  <c r="N77" i="2" s="1"/>
  <c r="F184" i="2" l="1"/>
  <c r="G182" i="2" l="1"/>
  <c r="G181" i="2"/>
  <c r="G180" i="2"/>
  <c r="G179" i="2"/>
  <c r="G178" i="2"/>
  <c r="G177" i="2"/>
  <c r="G176" i="2"/>
  <c r="G175" i="2"/>
  <c r="G174" i="2"/>
  <c r="G173" i="2"/>
  <c r="G172" i="2"/>
  <c r="G171" i="2"/>
  <c r="G167" i="2"/>
  <c r="G166" i="2"/>
  <c r="G165" i="2"/>
  <c r="G164" i="2"/>
  <c r="G163" i="2"/>
  <c r="G162" i="2"/>
  <c r="G161" i="2"/>
  <c r="G160" i="2"/>
  <c r="G159" i="2"/>
  <c r="G157" i="2"/>
  <c r="G156" i="2"/>
  <c r="G155" i="2"/>
  <c r="G154" i="2"/>
  <c r="G153" i="2"/>
  <c r="G150" i="2"/>
  <c r="G149" i="2"/>
  <c r="G148" i="2"/>
  <c r="G147" i="2"/>
  <c r="G144" i="2"/>
  <c r="G143" i="2"/>
  <c r="G142" i="2"/>
  <c r="G141" i="2"/>
  <c r="G138" i="2"/>
  <c r="G133" i="2"/>
  <c r="G132" i="2"/>
  <c r="G131" i="2"/>
  <c r="G130" i="2"/>
  <c r="G128" i="2"/>
  <c r="G127" i="2"/>
  <c r="G126" i="2"/>
  <c r="G124" i="2"/>
  <c r="G123" i="2"/>
  <c r="G122" i="2"/>
  <c r="G121" i="2"/>
  <c r="G120" i="2"/>
  <c r="G119" i="2"/>
  <c r="G118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9" i="2"/>
  <c r="G58" i="2"/>
  <c r="G57" i="2"/>
  <c r="G55" i="2"/>
  <c r="G54" i="2"/>
  <c r="G53" i="2"/>
  <c r="G51" i="2"/>
  <c r="G50" i="2"/>
  <c r="G49" i="2"/>
  <c r="G48" i="2"/>
  <c r="G47" i="2"/>
  <c r="G46" i="2"/>
  <c r="G45" i="2"/>
  <c r="G44" i="2"/>
  <c r="G43" i="2"/>
  <c r="G42" i="2"/>
  <c r="G39" i="2"/>
  <c r="G38" i="2"/>
  <c r="G37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84" i="2" l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37" i="2"/>
  <c r="N37" i="2" s="1"/>
  <c r="M38" i="2"/>
  <c r="N38" i="2" s="1"/>
  <c r="M39" i="2"/>
  <c r="N39" i="2" s="1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M57" i="2"/>
  <c r="N57" i="2" s="1"/>
  <c r="M58" i="2"/>
  <c r="N58" i="2" s="1"/>
  <c r="M59" i="2"/>
  <c r="N59" i="2" s="1"/>
  <c r="M60" i="2"/>
  <c r="N60" i="2" s="1"/>
  <c r="M61" i="2"/>
  <c r="N61" i="2" s="1"/>
  <c r="M62" i="2"/>
  <c r="N62" i="2" s="1"/>
  <c r="M63" i="2"/>
  <c r="N63" i="2" s="1"/>
  <c r="M64" i="2"/>
  <c r="N64" i="2" s="1"/>
  <c r="M65" i="2"/>
  <c r="N65" i="2" s="1"/>
  <c r="M66" i="2"/>
  <c r="N66" i="2" s="1"/>
  <c r="M67" i="2"/>
  <c r="N67" i="2" s="1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75" i="2"/>
  <c r="N75" i="2" s="1"/>
  <c r="M76" i="2"/>
  <c r="N76" i="2" s="1"/>
  <c r="M78" i="2"/>
  <c r="N78" i="2" s="1"/>
  <c r="M79" i="2"/>
  <c r="N79" i="2" s="1"/>
  <c r="M80" i="2"/>
  <c r="N80" i="2" s="1"/>
  <c r="M81" i="2"/>
  <c r="N81" i="2" s="1"/>
  <c r="M82" i="2"/>
  <c r="N82" i="2" s="1"/>
  <c r="M83" i="2"/>
  <c r="N83" i="2" s="1"/>
  <c r="M84" i="2"/>
  <c r="N84" i="2" s="1"/>
  <c r="M85" i="2"/>
  <c r="N85" i="2" s="1"/>
  <c r="M86" i="2"/>
  <c r="N86" i="2" s="1"/>
  <c r="M87" i="2"/>
  <c r="N87" i="2" s="1"/>
  <c r="M88" i="2"/>
  <c r="N88" i="2" s="1"/>
  <c r="M89" i="2"/>
  <c r="N89" i="2" s="1"/>
  <c r="M90" i="2"/>
  <c r="N90" i="2" s="1"/>
  <c r="M91" i="2"/>
  <c r="N91" i="2" s="1"/>
  <c r="M92" i="2"/>
  <c r="N92" i="2" s="1"/>
  <c r="M93" i="2"/>
  <c r="N93" i="2" s="1"/>
  <c r="M94" i="2"/>
  <c r="N94" i="2" s="1"/>
  <c r="M95" i="2"/>
  <c r="N95" i="2" s="1"/>
  <c r="M96" i="2"/>
  <c r="N96" i="2" s="1"/>
  <c r="M97" i="2"/>
  <c r="N97" i="2" s="1"/>
  <c r="M98" i="2"/>
  <c r="N98" i="2" s="1"/>
  <c r="M99" i="2"/>
  <c r="N99" i="2" s="1"/>
  <c r="M100" i="2"/>
  <c r="N100" i="2" s="1"/>
  <c r="M101" i="2"/>
  <c r="N101" i="2" s="1"/>
  <c r="M102" i="2"/>
  <c r="N102" i="2" s="1"/>
  <c r="M103" i="2"/>
  <c r="N103" i="2" s="1"/>
  <c r="M104" i="2"/>
  <c r="N104" i="2" s="1"/>
  <c r="M105" i="2"/>
  <c r="N105" i="2" s="1"/>
  <c r="M106" i="2"/>
  <c r="N106" i="2" s="1"/>
  <c r="M107" i="2"/>
  <c r="N107" i="2" s="1"/>
  <c r="M108" i="2"/>
  <c r="N108" i="2" s="1"/>
  <c r="M109" i="2"/>
  <c r="N109" i="2" s="1"/>
  <c r="M110" i="2"/>
  <c r="N110" i="2" s="1"/>
  <c r="M111" i="2"/>
  <c r="N111" i="2" s="1"/>
  <c r="M112" i="2"/>
  <c r="N112" i="2" s="1"/>
  <c r="M113" i="2"/>
  <c r="N113" i="2" s="1"/>
  <c r="M114" i="2"/>
  <c r="N114" i="2" s="1"/>
  <c r="M115" i="2"/>
  <c r="N115" i="2" s="1"/>
  <c r="M116" i="2"/>
  <c r="N116" i="2" s="1"/>
  <c r="M117" i="2"/>
  <c r="N117" i="2" s="1"/>
  <c r="M118" i="2"/>
  <c r="N118" i="2" s="1"/>
  <c r="M119" i="2"/>
  <c r="N119" i="2" s="1"/>
  <c r="M120" i="2"/>
  <c r="N120" i="2" s="1"/>
  <c r="M121" i="2"/>
  <c r="N121" i="2" s="1"/>
  <c r="M122" i="2"/>
  <c r="N122" i="2" s="1"/>
  <c r="M123" i="2"/>
  <c r="N123" i="2" s="1"/>
  <c r="M124" i="2"/>
  <c r="N124" i="2" s="1"/>
  <c r="M125" i="2"/>
  <c r="N125" i="2" s="1"/>
  <c r="M126" i="2"/>
  <c r="N126" i="2" s="1"/>
  <c r="M127" i="2"/>
  <c r="N127" i="2" s="1"/>
  <c r="M128" i="2"/>
  <c r="N128" i="2" s="1"/>
  <c r="M129" i="2"/>
  <c r="N129" i="2" s="1"/>
  <c r="M130" i="2"/>
  <c r="N130" i="2" s="1"/>
  <c r="M131" i="2"/>
  <c r="N131" i="2" s="1"/>
  <c r="M132" i="2"/>
  <c r="N132" i="2" s="1"/>
  <c r="M133" i="2"/>
  <c r="N133" i="2" s="1"/>
  <c r="M134" i="2"/>
  <c r="N134" i="2" s="1"/>
  <c r="M135" i="2"/>
  <c r="N135" i="2" s="1"/>
  <c r="N136" i="2"/>
  <c r="M137" i="2"/>
  <c r="N137" i="2" s="1"/>
  <c r="M138" i="2"/>
  <c r="N138" i="2" s="1"/>
  <c r="M139" i="2"/>
  <c r="N139" i="2" s="1"/>
  <c r="M140" i="2"/>
  <c r="N140" i="2" s="1"/>
  <c r="M141" i="2"/>
  <c r="N141" i="2" s="1"/>
  <c r="M142" i="2"/>
  <c r="N142" i="2" s="1"/>
  <c r="M143" i="2"/>
  <c r="N143" i="2" s="1"/>
  <c r="M144" i="2"/>
  <c r="N144" i="2" s="1"/>
  <c r="M145" i="2"/>
  <c r="N145" i="2" s="1"/>
  <c r="M146" i="2"/>
  <c r="N146" i="2" s="1"/>
  <c r="M147" i="2"/>
  <c r="N147" i="2" s="1"/>
  <c r="M148" i="2"/>
  <c r="N148" i="2" s="1"/>
  <c r="M149" i="2"/>
  <c r="N149" i="2" s="1"/>
  <c r="M150" i="2"/>
  <c r="N150" i="2" s="1"/>
  <c r="M151" i="2"/>
  <c r="N151" i="2" s="1"/>
  <c r="M152" i="2"/>
  <c r="N152" i="2" s="1"/>
  <c r="M153" i="2"/>
  <c r="N153" i="2" s="1"/>
  <c r="M154" i="2"/>
  <c r="N154" i="2" s="1"/>
  <c r="M155" i="2"/>
  <c r="N155" i="2" s="1"/>
  <c r="M156" i="2"/>
  <c r="N156" i="2" s="1"/>
  <c r="M157" i="2"/>
  <c r="N157" i="2" s="1"/>
  <c r="M158" i="2"/>
  <c r="N158" i="2" s="1"/>
  <c r="M159" i="2"/>
  <c r="N159" i="2" s="1"/>
  <c r="M160" i="2"/>
  <c r="N160" i="2" s="1"/>
  <c r="M161" i="2"/>
  <c r="N161" i="2" s="1"/>
  <c r="M162" i="2"/>
  <c r="N162" i="2" s="1"/>
  <c r="M163" i="2"/>
  <c r="N163" i="2" s="1"/>
  <c r="M164" i="2"/>
  <c r="N164" i="2" s="1"/>
  <c r="M165" i="2"/>
  <c r="N165" i="2" s="1"/>
  <c r="M166" i="2"/>
  <c r="N166" i="2" s="1"/>
  <c r="M167" i="2"/>
  <c r="N167" i="2" s="1"/>
  <c r="M168" i="2"/>
  <c r="N168" i="2" s="1"/>
  <c r="M169" i="2"/>
  <c r="N169" i="2" s="1"/>
  <c r="M170" i="2"/>
  <c r="N170" i="2" s="1"/>
  <c r="M171" i="2"/>
  <c r="N171" i="2" s="1"/>
  <c r="M172" i="2"/>
  <c r="N172" i="2" s="1"/>
  <c r="M173" i="2"/>
  <c r="N173" i="2" s="1"/>
  <c r="M174" i="2"/>
  <c r="N174" i="2" s="1"/>
  <c r="M175" i="2"/>
  <c r="N175" i="2" s="1"/>
  <c r="M176" i="2"/>
  <c r="N176" i="2" s="1"/>
  <c r="M177" i="2"/>
  <c r="N177" i="2" s="1"/>
  <c r="M178" i="2"/>
  <c r="N178" i="2" s="1"/>
  <c r="M179" i="2"/>
  <c r="N179" i="2" s="1"/>
  <c r="M180" i="2"/>
  <c r="N180" i="2" s="1"/>
  <c r="M181" i="2"/>
  <c r="N181" i="2" s="1"/>
  <c r="M182" i="2"/>
  <c r="N182" i="2" s="1"/>
  <c r="M183" i="2"/>
  <c r="N183" i="2" s="1"/>
  <c r="M184" i="2"/>
  <c r="N184" i="2" s="1"/>
  <c r="M11" i="2"/>
  <c r="N11" i="2" s="1"/>
  <c r="M185" i="1" l="1"/>
  <c r="L185" i="1"/>
  <c r="M12" i="1"/>
  <c r="M13" i="1"/>
  <c r="M15" i="1"/>
  <c r="M16" i="1"/>
  <c r="M17" i="1"/>
  <c r="M18" i="1"/>
  <c r="M19" i="1"/>
  <c r="M20" i="1"/>
  <c r="M21" i="1"/>
  <c r="M22" i="1"/>
  <c r="M23" i="1"/>
  <c r="M24" i="1"/>
  <c r="M25" i="1"/>
  <c r="M28" i="1"/>
  <c r="M29" i="1"/>
  <c r="M30" i="1"/>
  <c r="M31" i="1"/>
  <c r="M32" i="1"/>
  <c r="M33" i="1"/>
  <c r="M36" i="1"/>
  <c r="M37" i="1"/>
  <c r="M38" i="1"/>
  <c r="M39" i="1"/>
  <c r="M40" i="1"/>
  <c r="M41" i="1"/>
  <c r="M42" i="1"/>
  <c r="M43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0" i="1"/>
  <c r="M61" i="1"/>
  <c r="M62" i="1"/>
  <c r="M63" i="1"/>
  <c r="M64" i="1"/>
  <c r="M65" i="1"/>
  <c r="M66" i="1"/>
  <c r="M67" i="1"/>
  <c r="M69" i="1"/>
  <c r="M70" i="1"/>
  <c r="M71" i="1"/>
  <c r="M72" i="1"/>
  <c r="M73" i="1"/>
  <c r="M74" i="1"/>
  <c r="M75" i="1"/>
  <c r="M76" i="1"/>
  <c r="M77" i="1"/>
  <c r="M78" i="1"/>
  <c r="M79" i="1"/>
  <c r="M81" i="1"/>
  <c r="M82" i="1"/>
  <c r="M83" i="1"/>
  <c r="M84" i="1"/>
  <c r="M85" i="1"/>
  <c r="M86" i="1"/>
  <c r="M87" i="1"/>
  <c r="M88" i="1"/>
  <c r="M89" i="1"/>
  <c r="M90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L34" i="1"/>
  <c r="M34" i="1" s="1"/>
  <c r="L11" i="1" l="1"/>
  <c r="M11" i="1" s="1"/>
  <c r="L14" i="1"/>
  <c r="M14" i="1" s="1"/>
  <c r="L26" i="1"/>
  <c r="M26" i="1" s="1"/>
  <c r="L27" i="1"/>
  <c r="M27" i="1" s="1"/>
  <c r="L35" i="1"/>
  <c r="M35" i="1" s="1"/>
  <c r="L44" i="1"/>
  <c r="M44" i="1" s="1"/>
  <c r="L45" i="1"/>
  <c r="M45" i="1" s="1"/>
  <c r="L59" i="1"/>
  <c r="M59" i="1" s="1"/>
  <c r="L68" i="1"/>
  <c r="M68" i="1" s="1"/>
  <c r="L80" i="1"/>
  <c r="M80" i="1" s="1"/>
  <c r="L91" i="1"/>
  <c r="M91" i="1" s="1"/>
  <c r="L129" i="1"/>
  <c r="M129" i="1" s="1"/>
  <c r="L10" i="1"/>
  <c r="L180" i="1" l="1"/>
  <c r="L186" i="1" s="1"/>
  <c r="M10" i="1"/>
  <c r="M180" i="1" s="1"/>
  <c r="M186" i="1" s="1"/>
</calcChain>
</file>

<file path=xl/sharedStrings.xml><?xml version="1.0" encoding="utf-8"?>
<sst xmlns="http://schemas.openxmlformats.org/spreadsheetml/2006/main" count="2570" uniqueCount="886">
  <si>
    <r>
      <t>Mã chứng khoán</t>
    </r>
    <r>
      <rPr>
        <i/>
        <sz val="13"/>
        <rFont val="Times New Roman"/>
        <family val="1"/>
      </rPr>
      <t>:</t>
    </r>
    <r>
      <rPr>
        <sz val="13"/>
        <rFont val="Times New Roman"/>
        <family val="1"/>
      </rPr>
      <t xml:space="preserve"> BSA</t>
    </r>
  </si>
  <si>
    <t>Tên Công ty: Công ty Cổ phần Thủy điện Buôn Đôn</t>
  </si>
  <si>
    <t>STT</t>
  </si>
  <si>
    <t>Mã chứng khoán</t>
  </si>
  <si>
    <t>Họ và tên</t>
  </si>
  <si>
    <t>Chức vụ tại công ty</t>
  </si>
  <si>
    <t>Mối quan hệ đối với người nội bộ</t>
  </si>
  <si>
    <t>Loại hình Giấy NSH (CMND, CCCD, Hộ chiếu, ĐKKD)</t>
  </si>
  <si>
    <t>Số giấy NSH</t>
  </si>
  <si>
    <t>Ngày cấp giấy NSH</t>
  </si>
  <si>
    <t>Thời điểm bổ nhiệm NNB/trở thành NLQ</t>
  </si>
  <si>
    <t>Ghi chú</t>
  </si>
  <si>
    <t>Text</t>
  </si>
  <si>
    <t>Date (dd/mm/yyyy)</t>
  </si>
  <si>
    <t>1</t>
  </si>
  <si>
    <t>BSA</t>
  </si>
  <si>
    <t>Vũ Thành Danh</t>
  </si>
  <si>
    <t>Chủ Tịch Hội đồng Quản trị</t>
  </si>
  <si>
    <t>CCCD</t>
  </si>
  <si>
    <t>056064001443</t>
  </si>
  <si>
    <t>1.1</t>
  </si>
  <si>
    <t>Nguyễn Thị Quế Nga</t>
  </si>
  <si>
    <t>Vợ</t>
  </si>
  <si>
    <t>1.2</t>
  </si>
  <si>
    <t>Đỗ Thị Hồng Lượt</t>
  </si>
  <si>
    <t>Mẹ ruột</t>
  </si>
  <si>
    <t>1.3</t>
  </si>
  <si>
    <t>Vũ Thị Khánh Hoà</t>
  </si>
  <si>
    <t>Chi ruột</t>
  </si>
  <si>
    <t>1.4</t>
  </si>
  <si>
    <t>Vũ Thị Kim Chi</t>
  </si>
  <si>
    <t>Chị ruột</t>
  </si>
  <si>
    <t>1.5</t>
  </si>
  <si>
    <t>Vũ Thị Kim Oanh</t>
  </si>
  <si>
    <t>Em ruột</t>
  </si>
  <si>
    <t>1.6</t>
  </si>
  <si>
    <t>Vũ Xuân Phú</t>
  </si>
  <si>
    <t>1.7</t>
  </si>
  <si>
    <t>Vũ Xuân Quý</t>
  </si>
  <si>
    <t>1.8</t>
  </si>
  <si>
    <t>Vũ Thị Minh Giang</t>
  </si>
  <si>
    <t>Con ruột</t>
  </si>
  <si>
    <t>1.9</t>
  </si>
  <si>
    <t>Vũ Minh Sơn</t>
  </si>
  <si>
    <t>1.10</t>
  </si>
  <si>
    <t>Vũ Thị Kim Châu</t>
  </si>
  <si>
    <t>1.11</t>
  </si>
  <si>
    <t>Vũ Thành An</t>
  </si>
  <si>
    <t>Anh ruột</t>
  </si>
  <si>
    <t>1.12</t>
  </si>
  <si>
    <t>Vũ Thị Đoan Trang</t>
  </si>
  <si>
    <t xml:space="preserve">Ngày chốt: </t>
  </si>
  <si>
    <t>Tài khoản giao dịch chứng khoán</t>
  </si>
  <si>
    <t>Nơi cấp giấy NSH</t>
  </si>
  <si>
    <t>Địa chỉ trụ sở chính/Địa chỉ liên hệ</t>
  </si>
  <si>
    <t>Số cổ phiếu sở hữu tại thời điểm hiện tại</t>
  </si>
  <si>
    <t>Tỷ lệ sở hữu cổ phiếu tại thời điểm hiện tại</t>
  </si>
  <si>
    <t>PHỤ LỤC 03: DANH SÁCH NGƯỜI NỘI BỘ VÀ NGƯỜI LIÊN QUAN (CÁ NHÂN, TỔ CHỨC) ĐẾN NGƯỜI NỘI BỘ</t>
  </si>
  <si>
    <t>78/37 Tuệ Tĩnh, Nha Trang  Khánh Hòa</t>
  </si>
  <si>
    <t>03 Hải Đức, Nha Trang, Khánh Hoà</t>
  </si>
  <si>
    <t>15 Lê Lợi, Nha Trang, Khánh Hoà</t>
  </si>
  <si>
    <t>120/64 Nguyễn Thiện Thuật, Nha Trang, Khánh Hoà</t>
  </si>
  <si>
    <t>-</t>
  </si>
  <si>
    <t>23/6/2019</t>
  </si>
  <si>
    <t>Công ty CP điện Hoàng Kim</t>
  </si>
  <si>
    <t>Công ty CP điện Nam Thái Bình Dương</t>
  </si>
  <si>
    <t>1.13</t>
  </si>
  <si>
    <t>1.14</t>
  </si>
  <si>
    <t>Dương Thị Bích Hà</t>
  </si>
  <si>
    <t>Võ Thị Tuyết</t>
  </si>
  <si>
    <t>Trần Dương Thảo</t>
  </si>
  <si>
    <t>Trần Dương Tịnh Giang</t>
  </si>
  <si>
    <t>Trần Đức Chu</t>
  </si>
  <si>
    <t>Trần Ngọc Thủy</t>
  </si>
  <si>
    <t>Trần Minh Tùng</t>
  </si>
  <si>
    <t>2</t>
  </si>
  <si>
    <t>2.1</t>
  </si>
  <si>
    <t>2.2</t>
  </si>
  <si>
    <t>2.3</t>
  </si>
  <si>
    <t>2.4</t>
  </si>
  <si>
    <t>2.5</t>
  </si>
  <si>
    <t>2.6</t>
  </si>
  <si>
    <t>2.7</t>
  </si>
  <si>
    <t>Trần Hoài Nam</t>
  </si>
  <si>
    <t>Con gái</t>
  </si>
  <si>
    <t>051060002589</t>
  </si>
  <si>
    <t>001168027256</t>
  </si>
  <si>
    <t>051134004722</t>
  </si>
  <si>
    <t>056192015336</t>
  </si>
  <si>
    <t>056196001296</t>
  </si>
  <si>
    <t>051056004840</t>
  </si>
  <si>
    <t>051066019627</t>
  </si>
  <si>
    <t>Thành viên Hội đồng Quản trị</t>
  </si>
  <si>
    <t>150A Lê Hồng Phong, Phước Hải, TP. Nha Trang, Khánh Hòa</t>
  </si>
  <si>
    <t>12A Bửu Đoá, Nha Trang, Khánh Hoà</t>
  </si>
  <si>
    <t>186/16 Lê Hồng Phong, Nha Trang, 
Khánh Hoà</t>
  </si>
  <si>
    <t>214/14 Trần Quý Cáp, Nha Trang, 
Khánh Hoà</t>
  </si>
  <si>
    <t>234 Lê Hồng Phong, Nha Trang, Khánh Hoà</t>
  </si>
  <si>
    <t>Công ty Cổ phần Nhiệt điện Phả lại</t>
  </si>
  <si>
    <t>Cổ đông lớn</t>
  </si>
  <si>
    <t>Người nội bộ là người Đại diện phần vốn cho tổ chức</t>
  </si>
  <si>
    <t>Trịnh Hoàng Nhân</t>
  </si>
  <si>
    <t>TV HĐQT</t>
  </si>
  <si>
    <t>Trịnh Đức Quý</t>
  </si>
  <si>
    <t>Bố đẻ</t>
  </si>
  <si>
    <t>Cáp Thị Việt</t>
  </si>
  <si>
    <t>Mẹ đẻ</t>
  </si>
  <si>
    <t>Trần Thị Thanh Phúc</t>
  </si>
  <si>
    <t>Trịnh Hoàng Dũng</t>
  </si>
  <si>
    <t>Con đẻ</t>
  </si>
  <si>
    <t>Trịnh Hoàng Hương Giang</t>
  </si>
  <si>
    <t>Trịnh Thị Ngọc Hân</t>
  </si>
  <si>
    <t>Nguyễn Sỹ Công</t>
  </si>
  <si>
    <t>Em rể</t>
  </si>
  <si>
    <t>Trần Tiến Vượng</t>
  </si>
  <si>
    <t>Bố vợ</t>
  </si>
  <si>
    <t>Công ty Cổ phần Nhiệt điện Bà Rịa</t>
  </si>
  <si>
    <t>Lê Hoàng Triều</t>
  </si>
  <si>
    <t>009C113655</t>
  </si>
  <si>
    <t>Trần Thị Thanh Thuỷ</t>
  </si>
  <si>
    <t>009C128309</t>
  </si>
  <si>
    <t>Lê Tàu</t>
  </si>
  <si>
    <t>Bố ruột</t>
  </si>
  <si>
    <t>Nguyễn Thị Ích</t>
  </si>
  <si>
    <t>Lê Thị Bích Lệ</t>
  </si>
  <si>
    <t>Lê Thị Bích Thuỷ</t>
  </si>
  <si>
    <t>Lê Thị Hồng Hà</t>
  </si>
  <si>
    <t>009C127829</t>
  </si>
  <si>
    <t>Lê Hồng Hoàng Oanh</t>
  </si>
  <si>
    <t>Lê Thị Bích Đào</t>
  </si>
  <si>
    <t>Nguyễn Văn Đông</t>
  </si>
  <si>
    <t>Anh rể</t>
  </si>
  <si>
    <t>Lê Thị Bích Hạnh</t>
  </si>
  <si>
    <t>Đinh Ngọc Thuận</t>
  </si>
  <si>
    <t>Trần Thị Hiệp</t>
  </si>
  <si>
    <t>Mẹ vợ</t>
  </si>
  <si>
    <t>Công ty Cổ phần Tư vấn Xây dựng điện 2</t>
  </si>
  <si>
    <t>Nguyễn Thị Hương Giang</t>
  </si>
  <si>
    <t>Nguyễn Khôi Nguyện</t>
  </si>
  <si>
    <t>Chồng</t>
  </si>
  <si>
    <t>Nguyễn Văn Đà</t>
  </si>
  <si>
    <t>Vũ Thị Cúc</t>
  </si>
  <si>
    <t>Bố chồng</t>
  </si>
  <si>
    <t>Mẹ chồng</t>
  </si>
  <si>
    <t>Nguyễn Khôi Việt</t>
  </si>
  <si>
    <t>Nguyễn Lam Khuê</t>
  </si>
  <si>
    <t>Nguyễn Lan Anh</t>
  </si>
  <si>
    <t>Nguyễn Thị Bích Ngọc</t>
  </si>
  <si>
    <t>Đào Đăng Khoa</t>
  </si>
  <si>
    <t>Chị chồng</t>
  </si>
  <si>
    <t>Nguyễn Thị Thanh Hoa</t>
  </si>
  <si>
    <t>Trưởng Ban 
kiểm soát</t>
  </si>
  <si>
    <t>Nguyễn Bắc</t>
  </si>
  <si>
    <t>Trần Thị Lan</t>
  </si>
  <si>
    <t>Hồ Nguyễn Lan Anh</t>
  </si>
  <si>
    <t>Em dâu</t>
  </si>
  <si>
    <t>Nguyễn Tấn Bạn</t>
  </si>
  <si>
    <t>Nguyễn Thị Thanh Hiền</t>
  </si>
  <si>
    <t>Nguyễn Thị Hồng Hạnh</t>
  </si>
  <si>
    <t>Nguyễn Hưng Thịnh</t>
  </si>
  <si>
    <t>Nguyễn Quốc Anh</t>
  </si>
  <si>
    <t>Nguyễn Khánh Tuấn</t>
  </si>
  <si>
    <t>Nguyễn Văn Trợ</t>
  </si>
  <si>
    <t>Nguyễn Thị Đẩu</t>
  </si>
  <si>
    <t>Nguyễn Như Đông</t>
  </si>
  <si>
    <t>Nguyễn Thị Phương Nga</t>
  </si>
  <si>
    <t>Nguyễn Thị Minh Hà</t>
  </si>
  <si>
    <t>Nguyễn Thái Hòa</t>
  </si>
  <si>
    <t>Nguyễn Thị Thanh Nguyệt</t>
  </si>
  <si>
    <t>Nguyễn Ngọc Thanh</t>
  </si>
  <si>
    <t>Nguyễn Trí Dũng</t>
  </si>
  <si>
    <t>Phan Thị Thanh Bình</t>
  </si>
  <si>
    <t>Chị dâu</t>
  </si>
  <si>
    <t>Nguyễn Thị Hồng Phượng</t>
  </si>
  <si>
    <t>Trần Quang Hưng</t>
  </si>
  <si>
    <t>Võ Thị Thanh Hà</t>
  </si>
  <si>
    <t>Phạm Quốc Thái</t>
  </si>
  <si>
    <t>TV Ban kiểm soát</t>
  </si>
  <si>
    <t xml:space="preserve">Phan Thị Thúy </t>
  </si>
  <si>
    <t xml:space="preserve">Phạm Dân An </t>
  </si>
  <si>
    <t xml:space="preserve">Phạm Dân Khang </t>
  </si>
  <si>
    <t xml:space="preserve">Lê Thị Nhãn </t>
  </si>
  <si>
    <t>Dương Thị Tình</t>
  </si>
  <si>
    <t>Phạm Thị Bạch Cúc</t>
  </si>
  <si>
    <t>Lê Thanh Khiêm</t>
  </si>
  <si>
    <t>Phạm Bảo Quốc</t>
  </si>
  <si>
    <t>Phạm Thị Ngọc Điệp</t>
  </si>
  <si>
    <t>Phạm Anh Kiệt</t>
  </si>
  <si>
    <t>Phạm Thái Bình</t>
  </si>
  <si>
    <t>Nguyễn Thị Luyện</t>
  </si>
  <si>
    <t>Trần Tuyết Loan</t>
  </si>
  <si>
    <t>008C640139</t>
  </si>
  <si>
    <t>Trần Văn Ngọ</t>
  </si>
  <si>
    <t>Trần Ngọc Thiên Trang</t>
  </si>
  <si>
    <t>Trần Thiện Nhân</t>
  </si>
  <si>
    <t>Huỳnh Thị Tám</t>
  </si>
  <si>
    <t>Trần Tuyết Nga</t>
  </si>
  <si>
    <t>Trần Thanh Mỹ</t>
  </si>
  <si>
    <t>Trần Thanh Việt</t>
  </si>
  <si>
    <t>Trần Văn Hợi</t>
  </si>
  <si>
    <t>Nguyễn Thị Hoa</t>
  </si>
  <si>
    <t>Trần Thị Lưu</t>
  </si>
  <si>
    <t>Trần Thị Liễu</t>
  </si>
  <si>
    <t>Trần Thị Toan</t>
  </si>
  <si>
    <t>Trần Thị Tân</t>
  </si>
  <si>
    <t>Em chồng</t>
  </si>
  <si>
    <t>Trần Thị Vân</t>
  </si>
  <si>
    <t>Trương Hải Quang</t>
  </si>
  <si>
    <t>002C038303</t>
  </si>
  <si>
    <t>Giám đốc</t>
  </si>
  <si>
    <t>Trương Văn Tỵ</t>
  </si>
  <si>
    <t>Mẹ: Phạm Thị Tuất</t>
  </si>
  <si>
    <t>Võ Thị Như Hoàng</t>
  </si>
  <si>
    <t>Trương Huy Tuấn</t>
  </si>
  <si>
    <t>Trương Minh Khôi</t>
  </si>
  <si>
    <t>Trương Thị Bích Tâm</t>
  </si>
  <si>
    <t>Nguyễn Xuân Hán</t>
  </si>
  <si>
    <t>Nguyễn Thị Kiều Trang</t>
  </si>
  <si>
    <t>Phan Quang Vũ</t>
  </si>
  <si>
    <t>009C127208</t>
  </si>
  <si>
    <t>Phó Giám đốc</t>
  </si>
  <si>
    <t>Nguyễn Thị Thanh Phương</t>
  </si>
  <si>
    <t>Nhân viên kế toán</t>
  </si>
  <si>
    <t>Phan Quang Khanh</t>
  </si>
  <si>
    <t>Phan Vũ Phương Nhi</t>
  </si>
  <si>
    <t>Phan Thị Thu Vân</t>
  </si>
  <si>
    <t>Phan Thị Thu Thủy</t>
  </si>
  <si>
    <t>Nguyễn Xướng</t>
  </si>
  <si>
    <t>Phạm Văn Tùng</t>
  </si>
  <si>
    <t>Kế toán trưởng</t>
  </si>
  <si>
    <t>Phạm Ngọc Hoảng</t>
  </si>
  <si>
    <t>Phạm Thị Minh</t>
  </si>
  <si>
    <t>Lê Thị Kim Phương</t>
  </si>
  <si>
    <t>Nguyễn Thị Ánh Nguyệt</t>
  </si>
  <si>
    <t>Phó Trưởng
 phòng Phòng Tổng hợp</t>
  </si>
  <si>
    <t>Phạm Khánh Thy</t>
  </si>
  <si>
    <t>Phạm An Huy</t>
  </si>
  <si>
    <t>Phạm Thanh Dung</t>
  </si>
  <si>
    <t>Trần Quốc Toản</t>
  </si>
  <si>
    <t>Phạm Tiến Dũng</t>
  </si>
  <si>
    <t>Lê Thị Hường</t>
  </si>
  <si>
    <t>Nguyễn Thị Trang</t>
  </si>
  <si>
    <t>Dương Như Thăng</t>
  </si>
  <si>
    <t>Dương Nam Phong</t>
  </si>
  <si>
    <t>Hoàng Thị Vinh</t>
  </si>
  <si>
    <t>Nguyễn Thị Liên</t>
  </si>
  <si>
    <t>Nguyễn Hồng Loan</t>
  </si>
  <si>
    <t>Nguyễn Như Hoàn</t>
  </si>
  <si>
    <t>Dương Như Hiệp</t>
  </si>
  <si>
    <t>Trần Thị Thuận</t>
  </si>
  <si>
    <t>Lê Thị Kiều Vi</t>
  </si>
  <si>
    <t>Người công bố 
thông tin</t>
  </si>
  <si>
    <t>Lê Văn Thành</t>
  </si>
  <si>
    <t>Huỳnh Thị Mai</t>
  </si>
  <si>
    <t>Lê Hoàng Thanh Việt</t>
  </si>
  <si>
    <t>Huỳnh Thị Mỹ Trang</t>
  </si>
  <si>
    <t>Lê Hoàng Vững</t>
  </si>
  <si>
    <t>Phạm Thị Thủy</t>
  </si>
  <si>
    <t>Lê Hoàng Vũ</t>
  </si>
  <si>
    <t>Lê Thị Bích Vân</t>
  </si>
  <si>
    <t>Trần Ngọc Châu</t>
  </si>
  <si>
    <t>Phạm Hồng Chuyên</t>
  </si>
  <si>
    <t>Phan Thị Hòa</t>
  </si>
  <si>
    <t>Phạm Hồng Thái</t>
  </si>
  <si>
    <t>Km28, Quốc lộ 18, P. Phả Lại, TP. Chí Linh, T. Hải Dương</t>
  </si>
  <si>
    <t>Phả Lại, Chí Linh, Hải Dương</t>
  </si>
  <si>
    <t>Khu Quả Cảm - Phường Hòa Long - TP Bắc Ninh - tỉnh Bắc Ninh</t>
  </si>
  <si>
    <t>Số 80 Đặng Tính - Phường Phả Lại - Thành phố Chí Linh - tỉnh Hải Dương</t>
  </si>
  <si>
    <t>Khu 1 - Thị trấn Phố Mới - Quế Võ - Bắc Ninh</t>
  </si>
  <si>
    <t>Đội 14, Đào Đặng, Trung Nghĩa, TP Hưng Yên, tỉnh Hưng Yên</t>
  </si>
  <si>
    <t>Khu phố Hương Giang, P. Long Hương, TP. Bà Rịa, T. Bà Rịa - Vũng Tàu</t>
  </si>
  <si>
    <t>Công ty Nhiệt điện Bà Rịa, TP. Bà Rịa, T. Bà Rịa Vũng Tàu</t>
  </si>
  <si>
    <t>E2.1 Cư xá B, Cty Cổ phần Nhiệt điện Bà Rịa - Khu phố Hương Giang, P. Long Hương, TP. Bà Rịa, T. Bà Rịa - Vũng Tàu</t>
  </si>
  <si>
    <t>Số 17, Nguyễn Chí Thanh, TP. Đà Lạt, T. Lâm đồng</t>
  </si>
  <si>
    <t>số 99W Lê Hồng Phong, Long Phượng, Huyện Long Điền,  T. Bà Rịa - Vũng Tàu.</t>
  </si>
  <si>
    <t>32 Ngô Thời Nhiệm, Quận 3, TP.HCM</t>
  </si>
  <si>
    <t>69 Chu Mạnh Trinh, P. Bình Thọ, Q. Thủ Đức, TP. HCM</t>
  </si>
  <si>
    <t>521/62 Cách Mạng Tháng 8, P.13, Quận 10, TP. HCM</t>
  </si>
  <si>
    <t>11 Hoàng Hoa Thám, P. Phước Tân, TP. Nha Trang, Khánh Hòa</t>
  </si>
  <si>
    <t>112 Nguyễn Viết Xuân, TP. Plieku - Gia Lai</t>
  </si>
  <si>
    <t>Thôn Hòa Sơn, Xã Cam Thịnh Đông, TP. Cam Ranh, Khánh Hòa</t>
  </si>
  <si>
    <t>26/12 Cao Bá Quát, Phường Phước Tân, TP. Nha Trang, Khánh Hòa</t>
  </si>
  <si>
    <t>29 Nguyễn Công Trứ, TP. Kon Tum .</t>
  </si>
  <si>
    <t>Lương Ngọc Tốn,TP. Kon Tum</t>
  </si>
  <si>
    <t>26/20 Cao Bá Quát, P. Phước Tân, TP Nha Trang, Khánh Hòa</t>
  </si>
  <si>
    <t>26/20 Cao Bá Quát, P. Phước Tân, TP. Nha Trang, Khánh Hòa</t>
  </si>
  <si>
    <t>Đường Ngô Thời Nhậm, TP. Kon Tum</t>
  </si>
  <si>
    <t>29 Nguyễn Công Trứ, 
TP. Kon Tum .</t>
  </si>
  <si>
    <t>Công ty CP Nhiệt điện Bà Rịa - Khu phố Hương Giang, P. Long Hương, TP. Bà Rịa, T.  Bà Rịa-Vũng Tàu</t>
  </si>
  <si>
    <t>Trường TH Nguyễn Bá Ngọc, Phường Phước Hưng, TP. Bà Rịa  T. Bà Rịa-Vũng Tàu</t>
  </si>
  <si>
    <t>Cư xá B - Công ty Nhiệt điện Bà Rịa - Khu phố Hương Tân, P. Long Hương, TP. Bà Rịa, T.  Bà Rịa -Vũng Tàu</t>
  </si>
  <si>
    <t>Cư xá B Công ty Nhiệt Điện Bà Rịa - Khu phố Hương Tân, Phường Long Hương, TP. Bà Rịa, T. Bà Rịa-Vũng Tàu</t>
  </si>
  <si>
    <t>Ấp Khu Phố, xã Tân Hội Đong, huyện Châu Thành, tỉnh Tiền Giang</t>
  </si>
  <si>
    <t>Vinh Điền, xã Vang Quới Tây, huyện Bình Đại, tỉnh Bến Tre</t>
  </si>
  <si>
    <t>10D/8 Đốc Binh Kiều, F3, Tp Mỹ Tho, tỉnh Tiền Giang</t>
  </si>
  <si>
    <t>Khóm 5, Phường 6, TP. Cà Mau, Cà Mau</t>
  </si>
  <si>
    <t>158/7 Tân Sơn Nhì, Tân Phú, 
TP. Hồ Chí Minh</t>
  </si>
  <si>
    <t>Cư xá B, Công ty CP Nhiệt Điện Bà Rịa - KP Hương Tân, Phường Long Hương, TP. Bà Rịa, T. Bà Rịa-Vũng Tàu</t>
  </si>
  <si>
    <t>Cư xá B Công ty CP Nhiệt Điện Bà Rịa - Khu phố Hương Tân, Phường Long Hương, TP. Bà Rịa, T. Bà Rịa-Vũng Tàu</t>
  </si>
  <si>
    <t>KP6, Đường Lê Lợi, P.Phước Hiệp, TP Bà Rịa, Tỉnh BRVT</t>
  </si>
  <si>
    <t>Ấp Phú Thọ, Xã Hòa Hiệp, Huyện Xuyên Mộc, Tỉnh BRVT</t>
  </si>
  <si>
    <t>09 Hoàng Văn Thụ, Buôn Ma Thuột, tỉnh Đắk Lắk</t>
  </si>
  <si>
    <t>67 Dã Tượng, Phường Tân An, TP. Buôn Ma Thuột, tỉnh Đắk Lắk</t>
  </si>
  <si>
    <t>Nha Trang, Khánh Hòa</t>
  </si>
  <si>
    <t>TDP 9 - Tân Thành - Buôn Ma Thuột - Đăk Lăk</t>
  </si>
  <si>
    <t>Thôn Phong Thử - Điện Thọ - Điện Bàn - Quảng Nam</t>
  </si>
  <si>
    <t>Thôn Vân Thạch - Ninh Xuân - Ninh Hòa - Khánh Hòa</t>
  </si>
  <si>
    <t>138/01/107 Y Wang, P. Ea Tam, 
TP. Buôn Ma Thuột, Đắk Lắk</t>
  </si>
  <si>
    <t>193 Lê Duẩn, TP. Buôn Ma Thuột, Đắk Lắk</t>
  </si>
  <si>
    <t>Thôn 8, xã Hòa Phú, TP. Buôn Ma Thuột, tỉnh Đắk Lắk</t>
  </si>
  <si>
    <t>Phường Tân Lợi, TP. Buôn Ma Thuột, Đắk Lắk</t>
  </si>
  <si>
    <t>Phường Tân Lợi, TP Buôn Ma Thuột, Đắk Lắk</t>
  </si>
  <si>
    <t>193 Lê Duẩn, TP Buôn Ma Thuột, Đắk Lắk</t>
  </si>
  <si>
    <t>Thôn 8, xã Cư Ebur, TP. BMT. T. Đắk Lắk</t>
  </si>
  <si>
    <t>Nhà số 02, đường 2001, P. Hưng Phúc, TP. Vinh, Nghệ An</t>
  </si>
  <si>
    <t>P. Hà Huy Tập, TP. Vinh, Nghệ An</t>
  </si>
  <si>
    <t>Khối 12, P. Khánh Xuân, TP. BMT, T. Đắk Lắk</t>
  </si>
  <si>
    <t>Thôn 7, Xã Hoà Thuận, TP. BMT, T. Đắk Lắk</t>
  </si>
  <si>
    <t>Số 166/9 Lê Thị Hồng Gấm, TDP. 6B, P. Tân Lợi, TP. BMT, T, Đắk Lắk</t>
  </si>
  <si>
    <t>Thôn 6A, xã Hòa An, huyện Krông Pắc, tỉnh Đắk Lắk</t>
  </si>
  <si>
    <t>07/11/2019</t>
  </si>
  <si>
    <t>11/10/2019</t>
  </si>
  <si>
    <t>Số 235/20 Mai Hắc Đế, TDP 9, P. Tân Thành, TP. Buôn Ma Thuột, Đắk Lắk</t>
  </si>
  <si>
    <t>6001670128</t>
  </si>
  <si>
    <t>Sở KH và ĐT tỉnh Đắk Lắk</t>
  </si>
  <si>
    <t>6001670022</t>
  </si>
  <si>
    <t>10/10/2019</t>
  </si>
  <si>
    <t>23/06/2019</t>
  </si>
  <si>
    <t>027079000134</t>
  </si>
  <si>
    <t>027051003766</t>
  </si>
  <si>
    <t>027153008086</t>
  </si>
  <si>
    <t>030184015847</t>
  </si>
  <si>
    <t>030206012489</t>
  </si>
  <si>
    <t>030308008505</t>
  </si>
  <si>
    <t>027182001745</t>
  </si>
  <si>
    <t>027079001211</t>
  </si>
  <si>
    <t>033052007440</t>
  </si>
  <si>
    <t>068069000861</t>
  </si>
  <si>
    <t>077179004795</t>
  </si>
  <si>
    <t>18/8/2022</t>
  </si>
  <si>
    <t>17/8/2022</t>
  </si>
  <si>
    <t>26/2/2022</t>
  </si>
  <si>
    <t>048168009498</t>
  </si>
  <si>
    <t>27/12/2021</t>
  </si>
  <si>
    <t>068173001265</t>
  </si>
  <si>
    <t>068177001286</t>
  </si>
  <si>
    <t>048066008006</t>
  </si>
  <si>
    <t>068171007280</t>
  </si>
  <si>
    <t>068071006390</t>
  </si>
  <si>
    <t>05/07/2021</t>
  </si>
  <si>
    <t>077153002844</t>
  </si>
  <si>
    <t>017174011052</t>
  </si>
  <si>
    <t>079072036489</t>
  </si>
  <si>
    <t>001048011730</t>
  </si>
  <si>
    <t>017151003321</t>
  </si>
  <si>
    <t>079201007892</t>
  </si>
  <si>
    <t>079308024264</t>
  </si>
  <si>
    <t>017175000250</t>
  </si>
  <si>
    <t>079183024464</t>
  </si>
  <si>
    <t>066084005434</t>
  </si>
  <si>
    <t>077178001030</t>
  </si>
  <si>
    <t>042082097279</t>
  </si>
  <si>
    <t>077143000110</t>
  </si>
  <si>
    <t>077166004907</t>
  </si>
  <si>
    <t>077069001045</t>
  </si>
  <si>
    <t>077071001041</t>
  </si>
  <si>
    <t>077049003999</t>
  </si>
  <si>
    <t>042149000307</t>
  </si>
  <si>
    <t>042172015926</t>
  </si>
  <si>
    <t>21/09/2021</t>
  </si>
  <si>
    <t>077175002005</t>
  </si>
  <si>
    <t>077177002187</t>
  </si>
  <si>
    <t>25/04/2021</t>
  </si>
  <si>
    <t>042182000264</t>
  </si>
  <si>
    <t>28/06/2021</t>
  </si>
  <si>
    <t>042184007890</t>
  </si>
  <si>
    <t>Còn nhỏ chưa có giấy NSH</t>
  </si>
  <si>
    <t>067082000139</t>
  </si>
  <si>
    <t>052056000760</t>
  </si>
  <si>
    <t>038158008760</t>
  </si>
  <si>
    <t>056182000795</t>
  </si>
  <si>
    <t>066209014980</t>
  </si>
  <si>
    <t>066180009680</t>
  </si>
  <si>
    <t>03805014416</t>
  </si>
  <si>
    <t>056160008632</t>
  </si>
  <si>
    <t>034075018935</t>
  </si>
  <si>
    <t>034046006211</t>
  </si>
  <si>
    <t>034152008867</t>
  </si>
  <si>
    <t>092167006897</t>
  </si>
  <si>
    <t>066187011167</t>
  </si>
  <si>
    <t>066182008948</t>
  </si>
  <si>
    <t>066078003013</t>
  </si>
  <si>
    <t>066079002947</t>
  </si>
  <si>
    <t>038184041504</t>
  </si>
  <si>
    <t>Còn nhỏ chưa có Giấy NSH</t>
  </si>
  <si>
    <t>066187012738</t>
  </si>
  <si>
    <t>066055002513</t>
  </si>
  <si>
    <t>066163004832</t>
  </si>
  <si>
    <t>066085008110</t>
  </si>
  <si>
    <t>066186003242</t>
  </si>
  <si>
    <t>066089004477</t>
  </si>
  <si>
    <t>066193008184</t>
  </si>
  <si>
    <t>066091015698</t>
  </si>
  <si>
    <t>066182000280</t>
  </si>
  <si>
    <t>068076004825</t>
  </si>
  <si>
    <t>049057010989</t>
  </si>
  <si>
    <t>049162004321</t>
  </si>
  <si>
    <t>066088011853</t>
  </si>
  <si>
    <t>Nguyễn Văn Kỷ</t>
  </si>
  <si>
    <t>040059002935</t>
  </si>
  <si>
    <t>13/04/2021</t>
  </si>
  <si>
    <t>040160024209</t>
  </si>
  <si>
    <t>01/08/2021</t>
  </si>
  <si>
    <t>040188004732</t>
  </si>
  <si>
    <t>29/03/2021</t>
  </si>
  <si>
    <t>Nguyễn Mạnh Hà</t>
  </si>
  <si>
    <t>040082026677</t>
  </si>
  <si>
    <t>10/05/2021</t>
  </si>
  <si>
    <t>045159006287</t>
  </si>
  <si>
    <t>09/08/2021</t>
  </si>
  <si>
    <t>045053002585</t>
  </si>
  <si>
    <t>Công ty Cổ phần Tư vấn Xây dựng điện 4</t>
  </si>
  <si>
    <t>11 Hoàng Hoa Thám, P. Lộc Thọ, TP. Nha Trang, Khánh Hòa</t>
  </si>
  <si>
    <t>1.15</t>
  </si>
  <si>
    <t>Người nội bộ là CT HĐQT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</si>
  <si>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</si>
  <si>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</si>
  <si>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</si>
  <si>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</si>
  <si>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</si>
  <si>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</si>
  <si>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</si>
  <si>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</si>
  <si>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</si>
  <si>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18/04/2022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</si>
  <si>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</si>
  <si>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</si>
  <si>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</si>
  <si>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</si>
  <si>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</si>
  <si>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</si>
  <si>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</si>
  <si>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</si>
  <si>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</si>
  <si>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</si>
  <si>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</si>
  <si>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</si>
  <si>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</si>
  <si>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</si>
  <si>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</si>
  <si>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</si>
  <si>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</si>
  <si>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</si>
  <si>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</si>
  <si>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</si>
  <si>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</si>
  <si>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</si>
  <si>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3500701305</t>
  </si>
  <si>
    <t>0800296853</t>
  </si>
  <si>
    <t>0300420157</t>
  </si>
  <si>
    <t>ĐKKD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</si>
  <si>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</si>
  <si>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</si>
  <si>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</si>
  <si>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</si>
  <si>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</si>
  <si>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</si>
  <si>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</si>
  <si>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</si>
  <si>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</si>
  <si>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</si>
  <si>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</si>
  <si>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</si>
  <si>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</si>
  <si>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</si>
  <si>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</si>
  <si>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</si>
  <si>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</si>
  <si>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</si>
  <si>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</si>
  <si>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</si>
  <si>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</si>
  <si>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</si>
  <si>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19/04/2021</t>
  </si>
  <si>
    <t>01/03/2020</t>
  </si>
  <si>
    <t>01/06/2019</t>
  </si>
  <si>
    <t>15/06/2020</t>
  </si>
  <si>
    <t>01/07/2015</t>
  </si>
  <si>
    <t>040084006321</t>
  </si>
  <si>
    <t>040186007826</t>
  </si>
  <si>
    <t>082069003543</t>
  </si>
  <si>
    <t>082170003263</t>
  </si>
  <si>
    <t>077199003956</t>
  </si>
  <si>
    <t>077205002295</t>
  </si>
  <si>
    <t>082142007571</t>
  </si>
  <si>
    <t>083136003999</t>
  </si>
  <si>
    <t>082164015436</t>
  </si>
  <si>
    <t>082063000820</t>
  </si>
  <si>
    <t>096067001280</t>
  </si>
  <si>
    <t>081171018856</t>
  </si>
  <si>
    <t>082066003270</t>
  </si>
  <si>
    <t>082076000257</t>
  </si>
  <si>
    <t>049175012243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</si>
  <si>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</si>
  <si>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</si>
  <si>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</si>
  <si>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</si>
  <si>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</si>
  <si>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</si>
  <si>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</si>
  <si>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</si>
  <si>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</si>
  <si>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</si>
  <si>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</si>
  <si>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</si>
  <si>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</si>
  <si>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</si>
  <si>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</si>
  <si>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</si>
  <si>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</si>
  <si>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</si>
  <si>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</si>
  <si>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</si>
  <si>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</si>
  <si>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</si>
  <si>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</si>
  <si>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</si>
  <si>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</si>
  <si>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</si>
  <si>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Công ty TNHH TMDV HTK</t>
  </si>
  <si>
    <t>Người nội bộ là Phó Giám đốc Công ty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</si>
  <si>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</si>
  <si>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</si>
  <si>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</si>
  <si>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</si>
  <si>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</si>
  <si>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</si>
  <si>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</si>
  <si>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</si>
  <si>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</si>
  <si>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14/04/2020</t>
  </si>
  <si>
    <t>Công ty CP điện Giang Sơn</t>
  </si>
  <si>
    <t>Công ty Cổ phần An Thịnh Phát Group</t>
  </si>
  <si>
    <t>Người nội bộ là thành viên HĐQT</t>
  </si>
  <si>
    <t>06/07/2023</t>
  </si>
  <si>
    <t>Người nội bộ là Thành viên HĐQT và Giám đốc Công ty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</si>
  <si>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</si>
  <si>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</si>
  <si>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</si>
  <si>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</si>
  <si>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</si>
  <si>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</si>
  <si>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</si>
  <si>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</si>
  <si>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</si>
  <si>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</si>
  <si>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</si>
  <si>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</si>
  <si>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</si>
  <si>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</si>
  <si>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</si>
  <si>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</si>
  <si>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</si>
  <si>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</si>
  <si>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</si>
  <si>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</si>
  <si>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</si>
  <si>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</si>
  <si>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26/09/2022</t>
  </si>
  <si>
    <t>040183030352</t>
  </si>
  <si>
    <t>09/09/2022</t>
  </si>
  <si>
    <t>Người quản trị Công ty, Thư ký HĐQT</t>
  </si>
  <si>
    <t>07/07/2020</t>
  </si>
  <si>
    <t>Công ty Cổ phần ASE</t>
  </si>
  <si>
    <t>Công ty Cổ phần SEK</t>
  </si>
  <si>
    <t>Người nội bộ là Kế toán trưởng</t>
  </si>
  <si>
    <t>07/07/2021</t>
  </si>
  <si>
    <t>Liên gia 5, TDP 4, Phường Khánh Xuân, TP. Buôn Ma Thuột, Đắk Lắk</t>
  </si>
  <si>
    <t>02/10/2018</t>
  </si>
  <si>
    <t>85 Nguyễn Chí Thanh, TDP5, Thị trấn Quảng Phú, huyện Cư M'gar, Đắk Lắk</t>
  </si>
  <si>
    <t>09/07/2019</t>
  </si>
  <si>
    <t>82 Săm Brăm, TDP 9, P. Ea Tam, TP. Buôn Ma Thuột, Đắk Lắk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</si>
  <si>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</si>
  <si>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</si>
  <si>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</si>
  <si>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</si>
  <si>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</si>
  <si>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</si>
  <si>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</si>
  <si>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</si>
  <si>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</si>
  <si>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</si>
  <si>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045083002857</t>
  </si>
  <si>
    <t>12/09/2022</t>
  </si>
  <si>
    <t>13.1</t>
  </si>
  <si>
    <t>Người nội bộ là Kế toán trưởng Công ty</t>
  </si>
  <si>
    <t>23/04/2019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</si>
  <si>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</si>
  <si>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</si>
  <si>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</si>
  <si>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</si>
  <si>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</si>
  <si>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</si>
  <si>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</si>
  <si>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</si>
  <si>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</si>
  <si>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</si>
  <si>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</si>
  <si>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</si>
  <si>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</si>
  <si>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</si>
  <si>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Tổng</t>
  </si>
  <si>
    <t>Công ty trở thành công ty đại chúng</t>
  </si>
  <si>
    <t>7.13</t>
  </si>
  <si>
    <t>06/11/2019</t>
  </si>
  <si>
    <t>24/06/2019</t>
  </si>
  <si>
    <t>19/07/2022</t>
  </si>
  <si>
    <t>7.14</t>
  </si>
  <si>
    <t>13/04/2015</t>
  </si>
  <si>
    <t>04/07/2017</t>
  </si>
  <si>
    <t>24/04/2024</t>
  </si>
  <si>
    <t>Mốc công ty đại chúng</t>
  </si>
  <si>
    <t>3</t>
  </si>
  <si>
    <t>11</t>
  </si>
  <si>
    <t>13</t>
  </si>
  <si>
    <t>15</t>
  </si>
  <si>
    <t>2.8</t>
  </si>
  <si>
    <t>2.9</t>
  </si>
  <si>
    <t>3.10</t>
  </si>
  <si>
    <t>3.11</t>
  </si>
  <si>
    <t>3.12</t>
  </si>
  <si>
    <t>3.13</t>
  </si>
  <si>
    <t>3.14</t>
  </si>
  <si>
    <t>3.15</t>
  </si>
  <si>
    <t>5.10</t>
  </si>
  <si>
    <t>5.11</t>
  </si>
  <si>
    <t>5.12</t>
  </si>
  <si>
    <t>5.13</t>
  </si>
  <si>
    <t>5.14</t>
  </si>
  <si>
    <t>5.15</t>
  </si>
  <si>
    <t>5.16</t>
  </si>
  <si>
    <t>13.16</t>
  </si>
  <si>
    <t>Securities trading account (if any)</t>
  </si>
  <si>
    <t>Position at the Company (if any)</t>
  </si>
  <si>
    <t>Time of ending to be affiliated person</t>
  </si>
  <si>
    <t>Reasons</t>
  </si>
  <si>
    <t>Time of starting
to be affiliated person</t>
  </si>
  <si>
    <t>Power Engineering Consulting Joint Stock Company 4</t>
  </si>
  <si>
    <t>Ba Ria Thermal Power Joint Stock Company</t>
  </si>
  <si>
    <t xml:space="preserve">Vu Thanh Danh </t>
  </si>
  <si>
    <t xml:space="preserve">Trinh Hoang Nhan </t>
  </si>
  <si>
    <t>Le Hoang Trieu</t>
  </si>
  <si>
    <t>Ho Nam Khanh</t>
  </si>
  <si>
    <t>Nguyen Van Luan</t>
  </si>
  <si>
    <t>Nguyen Thi Thanh Hoa</t>
  </si>
  <si>
    <t>Pham Quoc Thai</t>
  </si>
  <si>
    <t>Tran Tuyet Loan</t>
  </si>
  <si>
    <t>Truong Hai Quang</t>
  </si>
  <si>
    <t>Phan Quang Vu</t>
  </si>
  <si>
    <t>Pham Van Tung</t>
  </si>
  <si>
    <t xml:space="preserve">Nguyen Thi Trang </t>
  </si>
  <si>
    <t>Le Thi Kieu Vi</t>
  </si>
  <si>
    <t>Chairman of the Board of Directors</t>
  </si>
  <si>
    <t>Member of the Board of Directors</t>
  </si>
  <si>
    <t>Head of the Board of Supervisors</t>
  </si>
  <si>
    <t>Member of the Board of Supervisors</t>
  </si>
  <si>
    <t>Director</t>
  </si>
  <si>
    <t>Deputy Director</t>
  </si>
  <si>
    <t>Chief Accountant</t>
  </si>
  <si>
    <t>Corporate Governance Officer, Secretary to the Board of Directors</t>
  </si>
  <si>
    <t>Information Disclosure Officer</t>
  </si>
  <si>
    <t>The shareholder owns 31% of the Company's shares</t>
  </si>
  <si>
    <t>The shareholder owns 15% of the Company's shares</t>
  </si>
  <si>
    <t>The shareholder owns 25% of the Company's shares</t>
  </si>
  <si>
    <t>Appointment of Member of the BoD for the 2024–2029 term</t>
  </si>
  <si>
    <t>Stock symbol</t>
  </si>
  <si>
    <t>No.</t>
  </si>
  <si>
    <t xml:space="preserve">Name of organization/individual </t>
  </si>
  <si>
    <t>Full name</t>
  </si>
  <si>
    <t>Relationship with the company/ internal person</t>
  </si>
  <si>
    <t>Shareholding percentage at the present time</t>
  </si>
  <si>
    <t>Date of appointment as an internal person/becoming a related person</t>
  </si>
  <si>
    <t>Vu Thanh Danh</t>
  </si>
  <si>
    <t>Nguyen Thi Que Nga</t>
  </si>
  <si>
    <t>Vu Thi Khanh Hoa</t>
  </si>
  <si>
    <t>Vu Thi Kim Chi</t>
  </si>
  <si>
    <t>Vu Thi Kim Oanh</t>
  </si>
  <si>
    <t>Vu Xuan Phu</t>
  </si>
  <si>
    <t>Vu Xuan Quy</t>
  </si>
  <si>
    <t>Vu Thi Minh Giang</t>
  </si>
  <si>
    <t>Vu Minh Son</t>
  </si>
  <si>
    <t>Vu Thi Kim Chau</t>
  </si>
  <si>
    <t>Vu Thanh An</t>
  </si>
  <si>
    <t>Trinh Hoang Nhan</t>
  </si>
  <si>
    <t>Cap Thi Viet</t>
  </si>
  <si>
    <t>Tran Thi Thanh Phuc</t>
  </si>
  <si>
    <t>Trinh Hoang Dung</t>
  </si>
  <si>
    <t>Trinh Hoang Huong Giang</t>
  </si>
  <si>
    <t>Trinh Thi Ngoc Han</t>
  </si>
  <si>
    <t>Nguyen Sy Cong</t>
  </si>
  <si>
    <t>Tran Tien Vuong</t>
  </si>
  <si>
    <t>Tran Thi Thanh Thuy</t>
  </si>
  <si>
    <t>Le Tau</t>
  </si>
  <si>
    <t>Nguyen Thi Ich</t>
  </si>
  <si>
    <t>Le Hoang An</t>
  </si>
  <si>
    <t>Le Hoang Son</t>
  </si>
  <si>
    <t>Le Thi Bich Le</t>
  </si>
  <si>
    <t>Le Thi Bich Thuy</t>
  </si>
  <si>
    <t>Le Thi Hong Ha</t>
  </si>
  <si>
    <t>Le Hong Hoang Oanh</t>
  </si>
  <si>
    <t>Le Thi Bich Hanh</t>
  </si>
  <si>
    <t>Tran Thi Hiep</t>
  </si>
  <si>
    <t>Nguyen Thi Hai Anh</t>
  </si>
  <si>
    <t>Ho Ky Mai</t>
  </si>
  <si>
    <t>Ho Nguyen Khanh Linh</t>
  </si>
  <si>
    <t>Ho Nguyen Minh Triet</t>
  </si>
  <si>
    <t>Ho Quang Phu</t>
  </si>
  <si>
    <t>Pham Thi My Duyen</t>
  </si>
  <si>
    <t>Nguyen Van Ly</t>
  </si>
  <si>
    <t>Nghiem Thi Thoa</t>
  </si>
  <si>
    <t>Nguyen Thi My</t>
  </si>
  <si>
    <t>Nguyen Thi Mai</t>
  </si>
  <si>
    <t>Nguyen Thi Thoa</t>
  </si>
  <si>
    <t>Nguyen Cong Van</t>
  </si>
  <si>
    <t>Nguyen Van Cuong</t>
  </si>
  <si>
    <t>Nguyen Van Thuong</t>
  </si>
  <si>
    <t>Nguyen Bac</t>
  </si>
  <si>
    <t>Ho Nguyen Lan Anh</t>
  </si>
  <si>
    <t>Nguyen Tan Ban</t>
  </si>
  <si>
    <t>Nguyen Thi Thanh Hien</t>
  </si>
  <si>
    <t>Nguyen Thi Hong Hanh</t>
  </si>
  <si>
    <t>Nguyen Hung Thinh</t>
  </si>
  <si>
    <t>Nguyen Quoc Anh</t>
  </si>
  <si>
    <t>Nguyen Khanh Tuan</t>
  </si>
  <si>
    <t>Nguyen Van Tro</t>
  </si>
  <si>
    <t>Nguyen Thi Phuong Nga</t>
  </si>
  <si>
    <t>Nguyen Thi Minh Ha</t>
  </si>
  <si>
    <t>Nguyen Thai Hoa</t>
  </si>
  <si>
    <t>Nguyen Thi Thanh Nguyet</t>
  </si>
  <si>
    <t>Nguyen Ngoc Thanh</t>
  </si>
  <si>
    <t>Nguyen Tri Dung</t>
  </si>
  <si>
    <t>Phan Thi Thanh Binh</t>
  </si>
  <si>
    <t>Nguyen Thi Hong Phuong</t>
  </si>
  <si>
    <t>Tran Quang Hung</t>
  </si>
  <si>
    <t>Vo Thi Thanh Ha</t>
  </si>
  <si>
    <t>Phan Thi Thuy</t>
  </si>
  <si>
    <t>Pham Dan An</t>
  </si>
  <si>
    <t>Pham Dan Khang</t>
  </si>
  <si>
    <t>Le Thi Nhan</t>
  </si>
  <si>
    <t>Duong Thi Tinh</t>
  </si>
  <si>
    <t>Pham Thi Bach Cuc</t>
  </si>
  <si>
    <t>Le Thanh Khiem</t>
  </si>
  <si>
    <t>Pham Bao Quoc</t>
  </si>
  <si>
    <t>Pham Anh Kiet</t>
  </si>
  <si>
    <t>Pham Thai Binh</t>
  </si>
  <si>
    <t>Nguyen Thi Luyen</t>
  </si>
  <si>
    <t>Tran Van Ngo</t>
  </si>
  <si>
    <t>Tran Ngoc Thien Trang</t>
  </si>
  <si>
    <t>Tran Thien Nhan</t>
  </si>
  <si>
    <t>Huynh Thi Tam</t>
  </si>
  <si>
    <t>Tran Tuyet Nga</t>
  </si>
  <si>
    <t>Tran Thanh My</t>
  </si>
  <si>
    <t>Tran Thanh Viet</t>
  </si>
  <si>
    <t>Tran Van Hoi</t>
  </si>
  <si>
    <t>Nguyen Thi Hoa</t>
  </si>
  <si>
    <t>Truong Van Ty</t>
  </si>
  <si>
    <t>Vo Thi Nhu Hoang</t>
  </si>
  <si>
    <t>Truong Huy Tuan</t>
  </si>
  <si>
    <t>Truong Minh Khoi</t>
  </si>
  <si>
    <t>Truong Thi Bich Tam</t>
  </si>
  <si>
    <t>Nguyen Xuan Han</t>
  </si>
  <si>
    <t>Nguyen Thi Kieu Trang</t>
  </si>
  <si>
    <t>Nguyen Thi Thanh Phuong</t>
  </si>
  <si>
    <t>Phan Vu Phuong Nhi</t>
  </si>
  <si>
    <t>Phan Thi Thu Van</t>
  </si>
  <si>
    <t>Phan Thi Thu Thuy</t>
  </si>
  <si>
    <t>Nguyen Xuong</t>
  </si>
  <si>
    <t>Pham Ngoc Hoang</t>
  </si>
  <si>
    <t>Pham Thi Minh</t>
  </si>
  <si>
    <t>Le Thi Kim Phuong</t>
  </si>
  <si>
    <t>Nguyen Thi Anh Nguyet</t>
  </si>
  <si>
    <t>Pham Khanh Thy</t>
  </si>
  <si>
    <t>Pham An Huy</t>
  </si>
  <si>
    <t>Pham Thanh Dung</t>
  </si>
  <si>
    <t>Pham Tien Dung</t>
  </si>
  <si>
    <t>Le Thi Huong</t>
  </si>
  <si>
    <t>Nguyen Thi Trang</t>
  </si>
  <si>
    <t>Duong Nhu Thang</t>
  </si>
  <si>
    <t>Duong Nam Phong</t>
  </si>
  <si>
    <t>Nguyen Van Ky</t>
  </si>
  <si>
    <t>Hoang Thi Vinh</t>
  </si>
  <si>
    <t>Nguyen Thi Lien</t>
  </si>
  <si>
    <t>Nguyen Hong Loan</t>
  </si>
  <si>
    <t>Nguyen Nhu Hoan</t>
  </si>
  <si>
    <t>Nguyen Manh Ha</t>
  </si>
  <si>
    <t>Duong Nhu Hiep</t>
  </si>
  <si>
    <t>Tran Thi Thuan</t>
  </si>
  <si>
    <t>Le Van Thanh</t>
  </si>
  <si>
    <t>Huynh Thi Mai</t>
  </si>
  <si>
    <t>Le Hoang Thanh Viet</t>
  </si>
  <si>
    <t>Huynh Thi My Trang</t>
  </si>
  <si>
    <t>Le Hoang Vung</t>
  </si>
  <si>
    <t>Pham Thi Thuy</t>
  </si>
  <si>
    <t>Le Hoang Vu</t>
  </si>
  <si>
    <t>Le Thi Bich Van</t>
  </si>
  <si>
    <t>Tran Ngoc Chau</t>
  </si>
  <si>
    <t>Pham Hong Chuyen</t>
  </si>
  <si>
    <t>Phan Thi Hoa</t>
  </si>
  <si>
    <t>Pham Hong Thai</t>
  </si>
  <si>
    <t>Pham Le Thai Anh</t>
  </si>
  <si>
    <t>Do Thi Hong Luot</t>
  </si>
  <si>
    <t>Vu Thi Doan Trang</t>
  </si>
  <si>
    <t>Trinh Duc Quy</t>
  </si>
  <si>
    <t>Ba Ria Thermal Power Joint Stock Company.</t>
  </si>
  <si>
    <t>Le Thi Bich Dao</t>
  </si>
  <si>
    <t>Nguyen Van Dong</t>
  </si>
  <si>
    <t>Dinh Ngoc Thuan</t>
  </si>
  <si>
    <t>Dang Thi Loi</t>
  </si>
  <si>
    <t>Dang Dinh Quat</t>
  </si>
  <si>
    <t>Dang Dinh Muoi</t>
  </si>
  <si>
    <t>THANH LOI CO.,LTD</t>
  </si>
  <si>
    <t xml:space="preserve">Nguyen Van Luan </t>
  </si>
  <si>
    <t xml:space="preserve">Nguyen Thi Quy  </t>
  </si>
  <si>
    <t>Nguyen Thi Dinh</t>
  </si>
  <si>
    <t>Dang Tan Quyet</t>
  </si>
  <si>
    <t>Nguyen Thi Dau</t>
  </si>
  <si>
    <t>Nguyen Nhu Dong</t>
  </si>
  <si>
    <t>Power Generation Joint Stock Corporation 3</t>
  </si>
  <si>
    <t>An Khang Agriclture Industry Joint Stock Company</t>
  </si>
  <si>
    <t>Pham Thi Ngoc Diep</t>
  </si>
  <si>
    <t>HTK Technology Trading and Services Limited Liability Company</t>
  </si>
  <si>
    <t>Hoang Kim Power Joint Stock Company</t>
  </si>
  <si>
    <t>Nam Thai Binh Duong Power Joint Stock Company</t>
  </si>
  <si>
    <t>An Thinh Phat Group Joint Stock Company</t>
  </si>
  <si>
    <t>ASE Joint Stock Company</t>
  </si>
  <si>
    <t>SEK Joint Stock Company</t>
  </si>
  <si>
    <t>Giang Son Electric Joint Stock Company</t>
  </si>
  <si>
    <t xml:space="preserve">Nam Thai Binh Duong Power Joint Stock Company </t>
  </si>
  <si>
    <t>Shareholders</t>
  </si>
  <si>
    <t>Accountant</t>
  </si>
  <si>
    <t>Deputy Head of General Affairs Department</t>
  </si>
  <si>
    <t>Corporate Administrator, Secretary to the Board of Directors</t>
  </si>
  <si>
    <t>A related person is a member of the Board of Directors of Power Engineering Consulting Joint Stock Company 4</t>
  </si>
  <si>
    <t>Wife</t>
  </si>
  <si>
    <t xml:space="preserve">Wife </t>
  </si>
  <si>
    <t>Mother</t>
  </si>
  <si>
    <t>Sibling</t>
  </si>
  <si>
    <t>Child</t>
  </si>
  <si>
    <t>A related person is the representative of the capital portion for the organization</t>
  </si>
  <si>
    <t>Father</t>
  </si>
  <si>
    <t>Brother-in-law</t>
  </si>
  <si>
    <t>Father-in-law</t>
  </si>
  <si>
    <t>Mother-in-law</t>
  </si>
  <si>
    <t>A related person is the representative of the capital portion of Power Engineering Consulting Joint Stock Company 4</t>
  </si>
  <si>
    <t>Sister-in-law</t>
  </si>
  <si>
    <t>A related person is the Deputy General Director of the Company</t>
  </si>
  <si>
    <t xml:space="preserve">Brother  </t>
  </si>
  <si>
    <t>A related person is the head of the Internal Audit Department of Power Engineering Consulting Joint Stock Company 4</t>
  </si>
  <si>
    <t>Husband</t>
  </si>
  <si>
    <t>A related person is the Head of the Internal Audit Committee at the Company</t>
  </si>
  <si>
    <t>A related person is the Chairman of the Board of Directors of the Company</t>
  </si>
  <si>
    <t>A related person is the General Director of the Company</t>
  </si>
  <si>
    <t>A related person is the Director of the Company</t>
  </si>
  <si>
    <t>A related person is a member of the Board of Directors</t>
  </si>
  <si>
    <t>A related person is the Chief Accountant</t>
  </si>
  <si>
    <t>And affiliated person of Mr. Vu Thanh Danh as Attached in Appendix 03</t>
  </si>
  <si>
    <t>And affiliated person of Mr. Trinh Hoang Nhan as Attached in Appendix 03</t>
  </si>
  <si>
    <t xml:space="preserve">And affiliated person of Mr. Le Hoang Trieu as Attached in Appendix 03 </t>
  </si>
  <si>
    <t xml:space="preserve">And affiliated person of Mr. Ho Nam Khanh as Attached in Appendix 03 </t>
  </si>
  <si>
    <t>And affiliated person of Mr. Nguyen Van Luan as Attached in Appendix 03</t>
  </si>
  <si>
    <t>And affiliated person of Ms. Nguyen Thi Thanh Hoa as Attached in Appendix 03</t>
  </si>
  <si>
    <t>And affiliated person of Mr. Pham Quoc Thai as Attached in Appendix 03</t>
  </si>
  <si>
    <t>And affiliated person of Ms. Tran Tuyet Loan as Attached in Appendix 03</t>
  </si>
  <si>
    <t>And affiliated person of Mr. Truong Hai Quang as Attached in Appendix 03</t>
  </si>
  <si>
    <t>And affiliated person of Mr. Phan Quang Vu as Attached in Appendix 03</t>
  </si>
  <si>
    <t>And affiliated person of Mr. Pham Van Tung as Attached in Appendix 03</t>
  </si>
  <si>
    <t>And affiliated person of Ms. Nguyen Thi Trang as Attached in Appendix 03</t>
  </si>
  <si>
    <t>And affiliated person of Ms. Le Thi Kieu Vi as Attached in Appendix 03</t>
  </si>
  <si>
    <t>Pha Lai Thermal Power Joint Stock Company</t>
  </si>
  <si>
    <t>Record date: 21/3/2025</t>
  </si>
  <si>
    <t>APPENDIX 2
LIST OF THE COMPANY'S AFFILIATED PERSON</t>
  </si>
  <si>
    <t xml:space="preserve">APPENDIX 3
LIST OF INTERNAL PERSON AND AFFILIATED PERSON OF INTERNAL PERSON </t>
  </si>
  <si>
    <t>Stock Symbol: BSA</t>
  </si>
  <si>
    <t>Name of company: Buon Don Hydropower Joint Stock Company</t>
  </si>
  <si>
    <t>6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</si>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</sst>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;[Red]0"/>
    <numFmt numFmtId="166" formatCode="_(* #,##0_);_(* \(#,##0\);_(* &quot;-&quot;??_);_(@_)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3"/>
      <name val="Times New Roman"/>
      <family val="1"/>
    </font>
    <font>
      <b/>
      <sz val="11"/>
      <color theme="1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center"/>
    </xf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4" fontId="11" fillId="0" borderId="1" xfId="3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3" quotePrefix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11" fillId="0" borderId="1" xfId="2" quotePrefix="1" applyFont="1" applyBorder="1" applyAlignment="1">
      <alignment horizontal="center" vertical="center"/>
    </xf>
    <xf numFmtId="14" fontId="11" fillId="0" borderId="1" xfId="2" applyNumberFormat="1" applyFont="1" applyBorder="1" applyAlignment="1">
      <alignment horizontal="center" vertical="center" wrapText="1"/>
    </xf>
    <xf numFmtId="14" fontId="11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14" fontId="12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3" fillId="0" borderId="0" xfId="0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horizontal="center" wrapText="1"/>
    </xf>
    <xf numFmtId="1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1" fillId="0" borderId="1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5" fontId="11" fillId="0" borderId="1" xfId="1" applyNumberFormat="1" applyFont="1" applyFill="1" applyBorder="1" applyAlignment="1">
      <alignment horizontal="center" vertical="center"/>
    </xf>
    <xf numFmtId="14" fontId="12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49" fontId="17" fillId="0" borderId="1" xfId="0" quotePrefix="1" applyNumberFormat="1" applyFont="1" applyBorder="1" applyAlignment="1">
      <alignment horizontal="center" vertical="center" wrapText="1"/>
    </xf>
    <xf numFmtId="14" fontId="15" fillId="0" borderId="1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14" fontId="18" fillId="0" borderId="0" xfId="0" applyNumberFormat="1" applyFont="1"/>
    <xf numFmtId="3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0" fontId="20" fillId="0" borderId="0" xfId="0" applyFont="1"/>
    <xf numFmtId="3" fontId="17" fillId="2" borderId="1" xfId="0" applyNumberFormat="1" applyFont="1" applyFill="1" applyBorder="1" applyAlignment="1">
      <alignment horizontal="center" vertical="center"/>
    </xf>
    <xf numFmtId="3" fontId="20" fillId="0" borderId="0" xfId="0" applyNumberFormat="1" applyFont="1"/>
    <xf numFmtId="10" fontId="20" fillId="0" borderId="0" xfId="3" applyNumberFormat="1" applyFont="1" applyFill="1"/>
    <xf numFmtId="0" fontId="20" fillId="2" borderId="0" xfId="0" applyFont="1" applyFill="1"/>
    <xf numFmtId="10" fontId="20" fillId="2" borderId="0" xfId="0" applyNumberFormat="1" applyFont="1" applyFill="1"/>
    <xf numFmtId="3" fontId="20" fillId="2" borderId="0" xfId="0" applyNumberFormat="1" applyFont="1" applyFill="1"/>
    <xf numFmtId="4" fontId="15" fillId="0" borderId="1" xfId="3" quotePrefix="1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4" fontId="16" fillId="0" borderId="1" xfId="3" quotePrefix="1" applyNumberFormat="1" applyFont="1" applyFill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" fontId="23" fillId="0" borderId="1" xfId="3" quotePrefix="1" applyNumberFormat="1" applyFont="1" applyFill="1" applyBorder="1" applyAlignment="1">
      <alignment horizontal="center" vertical="center" wrapText="1"/>
    </xf>
    <xf numFmtId="4" fontId="22" fillId="0" borderId="1" xfId="3" quotePrefix="1" applyNumberFormat="1" applyFont="1" applyFill="1" applyBorder="1" applyAlignment="1">
      <alignment horizontal="center" vertical="center" wrapText="1"/>
    </xf>
    <xf numFmtId="0" fontId="15" fillId="0" borderId="1" xfId="2" quotePrefix="1" applyFont="1" applyBorder="1" applyAlignment="1">
      <alignment horizontal="center" vertical="center"/>
    </xf>
    <xf numFmtId="0" fontId="15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0" fontId="15" fillId="0" borderId="0" xfId="3" applyNumberFormat="1" applyFont="1" applyFill="1"/>
    <xf numFmtId="4" fontId="14" fillId="0" borderId="1" xfId="3" quotePrefix="1" applyNumberFormat="1" applyFont="1" applyFill="1" applyBorder="1" applyAlignment="1">
      <alignment horizontal="center" vertical="center" wrapText="1"/>
    </xf>
    <xf numFmtId="166" fontId="14" fillId="0" borderId="0" xfId="3" applyNumberFormat="1" applyFont="1" applyFill="1" applyAlignment="1">
      <alignment horizontal="center" vertical="center"/>
    </xf>
    <xf numFmtId="10" fontId="4" fillId="0" borderId="0" xfId="3" applyNumberFormat="1" applyFont="1" applyFill="1"/>
    <xf numFmtId="14" fontId="2" fillId="0" borderId="0" xfId="0" applyNumberFormat="1" applyFont="1"/>
    <xf numFmtId="0" fontId="14" fillId="0" borderId="1" xfId="2" applyFont="1" applyBorder="1" applyAlignment="1">
      <alignment horizontal="center" vertical="center" wrapText="1"/>
    </xf>
    <xf numFmtId="14" fontId="4" fillId="0" borderId="0" xfId="0" applyNumberFormat="1" applyFont="1"/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/>
    <xf numFmtId="3" fontId="14" fillId="0" borderId="1" xfId="0" applyNumberFormat="1" applyFont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0" fontId="15" fillId="0" borderId="0" xfId="3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166" fontId="14" fillId="0" borderId="1" xfId="1" applyNumberFormat="1" applyFont="1" applyFill="1" applyBorder="1" applyAlignment="1">
      <alignment horizontal="center" vertical="center"/>
    </xf>
    <xf numFmtId="10" fontId="14" fillId="0" borderId="1" xfId="3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/>
    <xf numFmtId="3" fontId="14" fillId="0" borderId="0" xfId="0" applyNumberFormat="1" applyFont="1"/>
    <xf numFmtId="166" fontId="15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4" fontId="14" fillId="0" borderId="1" xfId="2" applyNumberFormat="1" applyFont="1" applyBorder="1" applyAlignment="1">
      <alignment horizontal="center" vertical="center" wrapText="1"/>
    </xf>
    <xf numFmtId="14" fontId="14" fillId="0" borderId="1" xfId="2" applyNumberFormat="1" applyFont="1" applyBorder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3" xfId="2" xr:uid="{14774513-7BBB-42B0-AE27-7DE489FF440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.%20BDHC\4.%20QU&#7842;N%20L&#221;%20C&#7892;%20&#272;&#212;NG\1.%20DANH%20SACH%20CHOT%20CO%20DONG\2025\DS%20ch&#7889;t%20DHCD%202025%20-%20BSA.xlsx" TargetMode="External"/><Relationship Id="rId1" Type="http://schemas.openxmlformats.org/officeDocument/2006/relationships/externalLinkPath" Target="file:///D:\1.%20BDHC\4.%20QU&#7842;N%20L&#221;%20C&#7892;%20&#272;&#212;NG\1.%20DANH%20SACH%20CHOT%20CO%20DONG\2025\DS%20ch&#7889;t%20DHCD%202025%20-%20B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751a0a2e33faad3/1.%20NGUYET/4.%20QU&#7842;N%20L&#221;%20C&#7892;%20&#272;&#212;NG/2.%20C&#7892;%20T&#7912;C/C&#7892;%20T&#7912;C%202022/2.%20C&#7892;%20T&#7912;C%20B&#7856;NG%20TI&#7872;N%202022/1.%20BSA%20C&#7892;%20T&#7912;C%20B&#7856;NG%20TI&#7872;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DS tổng"/>
      <sheetName val="2. DS CP 10.000 trở lên"/>
      <sheetName val="có cấu vốn điều lệ"/>
    </sheetNames>
    <sheetDataSet>
      <sheetData sheetId="0">
        <row r="6">
          <cell r="B6" t="str">
            <v>Công ty cổ phần Tư vấn xây dựng điện 4</v>
          </cell>
          <cell r="C6" t="str">
            <v>4200385474</v>
          </cell>
          <cell r="D6" t="str">
            <v>17/07/2014</v>
          </cell>
          <cell r="E6" t="str">
            <v>11 Hoàng Hoa Thám, Phường Lộc Thọ, TP. Nha Trang, Tỉnh Khánh Hòa</v>
          </cell>
          <cell r="G6" t="str">
            <v>058 3563999</v>
          </cell>
          <cell r="H6" t="str">
            <v>Viet Nam</v>
          </cell>
          <cell r="I6">
            <v>20724182</v>
          </cell>
          <cell r="J6">
            <v>0</v>
          </cell>
          <cell r="K6">
            <v>20724182</v>
          </cell>
          <cell r="L6">
            <v>20724182</v>
          </cell>
          <cell r="M6">
            <v>0</v>
          </cell>
          <cell r="N6">
            <v>20724182</v>
          </cell>
        </row>
        <row r="7">
          <cell r="B7" t="str">
            <v>Công ty cổ phần Nhiệt điện Bà Rịa</v>
          </cell>
          <cell r="C7" t="str">
            <v>3500701305</v>
          </cell>
          <cell r="D7" t="str">
            <v>24/09/2012</v>
          </cell>
          <cell r="E7" t="str">
            <v>Khu phố Hương Giang, Phường Long Hương, TP. Bà Rịa, Tỉnh Bà Rịa - Vũng Tàu</v>
          </cell>
          <cell r="G7" t="str">
            <v>064 2212811</v>
          </cell>
          <cell r="H7" t="str">
            <v>Viet Nam</v>
          </cell>
          <cell r="I7">
            <v>16713050</v>
          </cell>
          <cell r="J7">
            <v>0</v>
          </cell>
          <cell r="K7">
            <v>16713050</v>
          </cell>
          <cell r="L7">
            <v>16713050</v>
          </cell>
          <cell r="M7">
            <v>0</v>
          </cell>
          <cell r="N7">
            <v>16713050</v>
          </cell>
        </row>
        <row r="8">
          <cell r="B8" t="str">
            <v>Công ty Cổ phần Nhiệt điện Phả Lại</v>
          </cell>
          <cell r="C8" t="str">
            <v>0800296853</v>
          </cell>
          <cell r="D8" t="str">
            <v>10/05/2013</v>
          </cell>
          <cell r="E8" t="str">
            <v>Km28, Quốc lộ 18, phường Phả Lại, thành phố Chí Linh, tỉnh Hải Dương</v>
          </cell>
          <cell r="G8" t="str">
            <v>0320881126</v>
          </cell>
          <cell r="H8" t="str">
            <v>Viet Nam</v>
          </cell>
          <cell r="I8">
            <v>10027830</v>
          </cell>
          <cell r="J8">
            <v>0</v>
          </cell>
          <cell r="K8">
            <v>10027830</v>
          </cell>
          <cell r="L8">
            <v>10027830</v>
          </cell>
          <cell r="M8">
            <v>0</v>
          </cell>
          <cell r="N8">
            <v>10027830</v>
          </cell>
        </row>
        <row r="9">
          <cell r="B9" t="str">
            <v>Nguyễn Văn Luận</v>
          </cell>
          <cell r="C9" t="str">
            <v>027064002420</v>
          </cell>
          <cell r="D9" t="str">
            <v>18/12/2024</v>
          </cell>
          <cell r="E9" t="str">
            <v>Đường Chợ Chiều, Thôn Quan Độ, Xã Văn Môn, Huyện Yên Phong, Tỉnh Bắc Ninh</v>
          </cell>
          <cell r="H9" t="str">
            <v>Viet Nam</v>
          </cell>
          <cell r="I9">
            <v>6223879</v>
          </cell>
          <cell r="J9">
            <v>1043</v>
          </cell>
          <cell r="K9">
            <v>6224922</v>
          </cell>
          <cell r="L9">
            <v>6223879</v>
          </cell>
          <cell r="M9">
            <v>1043</v>
          </cell>
          <cell r="N9">
            <v>6224922</v>
          </cell>
        </row>
        <row r="10">
          <cell r="B10" t="str">
            <v>Công ty Cổ phần Tư vấn Xây dựng điện 2</v>
          </cell>
          <cell r="C10" t="str">
            <v>0300420157</v>
          </cell>
          <cell r="D10" t="str">
            <v>15/07/2016</v>
          </cell>
          <cell r="E10" t="str">
            <v>32 Ngô Thời Nhiệm, Quận 3, Tp.HCM</v>
          </cell>
          <cell r="G10" t="str">
            <v>(08) 22211057</v>
          </cell>
          <cell r="H10" t="str">
            <v>Viet Nam</v>
          </cell>
          <cell r="I10">
            <v>3342609</v>
          </cell>
          <cell r="J10">
            <v>0</v>
          </cell>
          <cell r="K10">
            <v>3342609</v>
          </cell>
          <cell r="L10">
            <v>3342609</v>
          </cell>
          <cell r="M10">
            <v>0</v>
          </cell>
          <cell r="N10">
            <v>3342609</v>
          </cell>
        </row>
        <row r="11">
          <cell r="B11" t="str">
            <v>Trịnh Thị Trang Thu</v>
          </cell>
          <cell r="C11" t="str">
            <v>225027102</v>
          </cell>
          <cell r="D11" t="str">
            <v>16/06/2010</v>
          </cell>
          <cell r="E11" t="str">
            <v>44 Tô Hiến Thành, phường Tân Lập, thành phố Nha Trang, tỉnh Khánh Hòa</v>
          </cell>
          <cell r="F11" t="str">
            <v>tttrangthu(at)yahoo.com</v>
          </cell>
          <cell r="G11" t="str">
            <v>0983515377</v>
          </cell>
          <cell r="H11" t="str">
            <v>Viet Nam</v>
          </cell>
          <cell r="I11">
            <v>0</v>
          </cell>
          <cell r="J11">
            <v>611291</v>
          </cell>
          <cell r="K11">
            <v>611291</v>
          </cell>
          <cell r="L11">
            <v>0</v>
          </cell>
          <cell r="M11">
            <v>611291</v>
          </cell>
          <cell r="N11">
            <v>611291</v>
          </cell>
        </row>
        <row r="12">
          <cell r="B12" t="str">
            <v>Hoàng Mạnh Long</v>
          </cell>
          <cell r="C12" t="str">
            <v>042061001319</v>
          </cell>
          <cell r="D12" t="str">
            <v>16/04/2021</v>
          </cell>
          <cell r="E12" t="str">
            <v>247C/5, KP 7 Tân Tiến, Thành phố Biên Hòa, Đồng Nai</v>
          </cell>
          <cell r="F12" t="str">
            <v>L0913942246(at)gmail.com</v>
          </cell>
          <cell r="G12" t="str">
            <v>0913942246</v>
          </cell>
          <cell r="H12" t="str">
            <v>Viet Nam</v>
          </cell>
          <cell r="I12">
            <v>0</v>
          </cell>
          <cell r="J12">
            <v>466246</v>
          </cell>
          <cell r="K12">
            <v>466246</v>
          </cell>
          <cell r="L12">
            <v>0</v>
          </cell>
          <cell r="M12">
            <v>466246</v>
          </cell>
          <cell r="N12">
            <v>466246</v>
          </cell>
        </row>
        <row r="13">
          <cell r="B13" t="str">
            <v>Đặng Quang Vinh</v>
          </cell>
          <cell r="C13" t="str">
            <v>064066003832</v>
          </cell>
          <cell r="D13" t="str">
            <v>21/09/2021</v>
          </cell>
          <cell r="E13" t="str">
            <v>66 Hùng Vương, P. Hội Thương, TP. Pleiku, Gia Lai</v>
          </cell>
          <cell r="H13" t="str">
            <v>Viet Nam</v>
          </cell>
          <cell r="I13">
            <v>0</v>
          </cell>
          <cell r="J13">
            <v>450000</v>
          </cell>
          <cell r="K13">
            <v>450000</v>
          </cell>
          <cell r="L13">
            <v>0</v>
          </cell>
          <cell r="M13">
            <v>450000</v>
          </cell>
          <cell r="N13">
            <v>450000</v>
          </cell>
        </row>
        <row r="14">
          <cell r="B14" t="str">
            <v>Nguyễn Thị Quế Nga</v>
          </cell>
          <cell r="C14" t="str">
            <v>225110560</v>
          </cell>
          <cell r="D14" t="str">
            <v>23/02/2009</v>
          </cell>
          <cell r="E14" t="str">
            <v>78/37 Tuệ Tĩnh, Nha Trang</v>
          </cell>
          <cell r="H14" t="str">
            <v>Viet Nam</v>
          </cell>
          <cell r="I14">
            <v>0</v>
          </cell>
          <cell r="J14">
            <v>407550</v>
          </cell>
          <cell r="K14">
            <v>407550</v>
          </cell>
          <cell r="L14">
            <v>0</v>
          </cell>
          <cell r="M14">
            <v>407550</v>
          </cell>
          <cell r="N14">
            <v>407550</v>
          </cell>
        </row>
        <row r="15">
          <cell r="B15" t="str">
            <v>Ngô Minh Tuyết</v>
          </cell>
          <cell r="C15" t="str">
            <v>012729248</v>
          </cell>
          <cell r="D15" t="str">
            <v>23/07/2014</v>
          </cell>
          <cell r="E15" t="str">
            <v>26D5A Khu Biệt thự Vườn Đào, Ngõ 679, Đường Lạc Long Quân, TP. Hà Nội</v>
          </cell>
          <cell r="G15" t="str">
            <v>0966339999</v>
          </cell>
          <cell r="H15" t="str">
            <v>Viet Nam</v>
          </cell>
          <cell r="I15">
            <v>399115</v>
          </cell>
          <cell r="J15">
            <v>0</v>
          </cell>
          <cell r="K15">
            <v>399115</v>
          </cell>
          <cell r="L15">
            <v>399115</v>
          </cell>
          <cell r="M15">
            <v>0</v>
          </cell>
          <cell r="N15">
            <v>399115</v>
          </cell>
        </row>
        <row r="16">
          <cell r="B16" t="str">
            <v>NGUYỄN NHỊ HÀ</v>
          </cell>
          <cell r="C16" t="str">
            <v>001172021716</v>
          </cell>
          <cell r="D16" t="str">
            <v>10/07/2021</v>
          </cell>
          <cell r="E16" t="str">
            <v>SỐ 4 HẺM 71/14/3 HOÀNG VĂN THÁI, KHƯƠNG TRUNG, THANH XUÂN, HÀ NỘI</v>
          </cell>
          <cell r="F16" t="str">
            <v>hongnhms(at)gmail.com</v>
          </cell>
          <cell r="G16" t="str">
            <v>0364235472</v>
          </cell>
          <cell r="H16" t="str">
            <v>Viet Nam</v>
          </cell>
          <cell r="I16">
            <v>0</v>
          </cell>
          <cell r="J16">
            <v>313888</v>
          </cell>
          <cell r="K16">
            <v>313888</v>
          </cell>
          <cell r="L16">
            <v>0</v>
          </cell>
          <cell r="M16">
            <v>313888</v>
          </cell>
          <cell r="N16">
            <v>313888</v>
          </cell>
        </row>
        <row r="17">
          <cell r="B17" t="str">
            <v>ĐINH THỊ TUYẾT THU</v>
          </cell>
          <cell r="C17" t="str">
            <v>049165010053</v>
          </cell>
          <cell r="D17" t="str">
            <v>27/08/2021</v>
          </cell>
          <cell r="E17" t="str">
            <v>08 Chi Lăng, Hải Châu II, Hải Châu, Đà Nẵng</v>
          </cell>
          <cell r="F17" t="str">
            <v>thudinhthituyet(at)gmail.com</v>
          </cell>
          <cell r="G17" t="str">
            <v>0817746879</v>
          </cell>
          <cell r="H17" t="str">
            <v>Viet Nam</v>
          </cell>
          <cell r="I17">
            <v>0</v>
          </cell>
          <cell r="J17">
            <v>288302</v>
          </cell>
          <cell r="K17">
            <v>288302</v>
          </cell>
          <cell r="L17">
            <v>0</v>
          </cell>
          <cell r="M17">
            <v>288302</v>
          </cell>
          <cell r="N17">
            <v>288302</v>
          </cell>
        </row>
        <row r="18">
          <cell r="B18" t="str">
            <v>Trịnh Thị Bích Ngọc</v>
          </cell>
          <cell r="C18" t="str">
            <v>010172002659</v>
          </cell>
          <cell r="D18" t="str">
            <v>29/09/2021</v>
          </cell>
          <cell r="E18" t="str">
            <v>11/7C NGUYỄN THIỆN THUẬT, NHA TRANG, KHÁNH HÒA</v>
          </cell>
          <cell r="F18" t="str">
            <v>trbichngoc1972@gmail.com</v>
          </cell>
          <cell r="G18" t="str">
            <v>0982897864</v>
          </cell>
          <cell r="H18" t="str">
            <v>Viet Nam</v>
          </cell>
          <cell r="I18">
            <v>0</v>
          </cell>
          <cell r="J18">
            <v>250916</v>
          </cell>
          <cell r="K18">
            <v>250916</v>
          </cell>
          <cell r="L18">
            <v>0</v>
          </cell>
          <cell r="M18">
            <v>250916</v>
          </cell>
          <cell r="N18">
            <v>250916</v>
          </cell>
        </row>
        <row r="19">
          <cell r="B19" t="str">
            <v>Đỗ Việt Khoa</v>
          </cell>
          <cell r="C19" t="str">
            <v>036071000120</v>
          </cell>
          <cell r="D19" t="str">
            <v>19/04/2021</v>
          </cell>
          <cell r="E19" t="str">
            <v>Tổ 30, Đại Kim, Hoàng Mai, Hà Nội</v>
          </cell>
          <cell r="H19" t="str">
            <v>Viet Nam</v>
          </cell>
          <cell r="I19">
            <v>0</v>
          </cell>
          <cell r="J19">
            <v>247216</v>
          </cell>
          <cell r="K19">
            <v>247216</v>
          </cell>
          <cell r="L19">
            <v>0</v>
          </cell>
          <cell r="M19">
            <v>247216</v>
          </cell>
          <cell r="N19">
            <v>247216</v>
          </cell>
        </row>
        <row r="20">
          <cell r="B20" t="str">
            <v>Trương Thị Mỹ Lệ</v>
          </cell>
          <cell r="C20" t="str">
            <v>064180001952</v>
          </cell>
          <cell r="D20" t="str">
            <v>25/04/2021</v>
          </cell>
          <cell r="E20" t="str">
            <v>P Hoa Lư, TP Pleiku, Gia Lai</v>
          </cell>
          <cell r="H20" t="str">
            <v>Viet Nam</v>
          </cell>
          <cell r="I20">
            <v>0</v>
          </cell>
          <cell r="J20">
            <v>246255</v>
          </cell>
          <cell r="K20">
            <v>246255</v>
          </cell>
          <cell r="L20">
            <v>0</v>
          </cell>
          <cell r="M20">
            <v>246255</v>
          </cell>
          <cell r="N20">
            <v>246255</v>
          </cell>
        </row>
        <row r="21">
          <cell r="B21" t="str">
            <v>Nguyễn Hồng Hà</v>
          </cell>
          <cell r="C21" t="str">
            <v>035172011007</v>
          </cell>
          <cell r="D21" t="str">
            <v>23/08/2022</v>
          </cell>
          <cell r="E21" t="str">
            <v>17 Hòa Mã, Hà Nội</v>
          </cell>
          <cell r="H21" t="str">
            <v>Viet Nam</v>
          </cell>
          <cell r="I21">
            <v>0</v>
          </cell>
          <cell r="J21">
            <v>229392</v>
          </cell>
          <cell r="K21">
            <v>229392</v>
          </cell>
          <cell r="L21">
            <v>0</v>
          </cell>
          <cell r="M21">
            <v>229392</v>
          </cell>
          <cell r="N21">
            <v>229392</v>
          </cell>
        </row>
        <row r="22">
          <cell r="B22" t="str">
            <v>Vũ Thị Thanh Hương</v>
          </cell>
          <cell r="C22" t="str">
            <v>001178017187</v>
          </cell>
          <cell r="D22" t="str">
            <v>01/06/2018</v>
          </cell>
          <cell r="E22" t="str">
            <v>VCBANK Hà Nội, 344 Bà Triệu, HN</v>
          </cell>
          <cell r="G22" t="str">
            <v>0912788748</v>
          </cell>
          <cell r="H22" t="str">
            <v>Viet Nam</v>
          </cell>
          <cell r="I22">
            <v>0</v>
          </cell>
          <cell r="J22">
            <v>216460</v>
          </cell>
          <cell r="K22">
            <v>216460</v>
          </cell>
          <cell r="L22">
            <v>0</v>
          </cell>
          <cell r="M22">
            <v>216460</v>
          </cell>
          <cell r="N22">
            <v>216460</v>
          </cell>
        </row>
        <row r="23">
          <cell r="B23" t="str">
            <v>Lê Thành Chung</v>
          </cell>
          <cell r="C23" t="str">
            <v>001076035620</v>
          </cell>
          <cell r="D23" t="str">
            <v>16/01/2022</v>
          </cell>
          <cell r="E23" t="str">
            <v>P1220, CT5, Đô thị Mỹ Đình 2, Từ Liêm, HN</v>
          </cell>
          <cell r="G23" t="str">
            <v>0913073443</v>
          </cell>
          <cell r="H23" t="str">
            <v>Viet Nam</v>
          </cell>
          <cell r="I23">
            <v>0</v>
          </cell>
          <cell r="J23">
            <v>199556</v>
          </cell>
          <cell r="K23">
            <v>199556</v>
          </cell>
          <cell r="L23">
            <v>0</v>
          </cell>
          <cell r="M23">
            <v>199556</v>
          </cell>
          <cell r="N23">
            <v>199556</v>
          </cell>
        </row>
        <row r="24">
          <cell r="B24" t="str">
            <v>VŨ THÀNH DANH</v>
          </cell>
          <cell r="C24" t="str">
            <v>056064001443</v>
          </cell>
          <cell r="D24" t="str">
            <v>04/10/2022</v>
          </cell>
          <cell r="E24" t="str">
            <v>78/37 Tuệ Tĩnh, Nha Trang</v>
          </cell>
          <cell r="F24" t="str">
            <v>danhvt1964@yahoo.com.vn</v>
          </cell>
          <cell r="G24" t="str">
            <v>0913462121</v>
          </cell>
          <cell r="H24" t="str">
            <v>Viet Nam</v>
          </cell>
          <cell r="I24">
            <v>0</v>
          </cell>
          <cell r="J24">
            <v>199556</v>
          </cell>
          <cell r="K24">
            <v>199556</v>
          </cell>
          <cell r="L24">
            <v>0</v>
          </cell>
          <cell r="M24">
            <v>199556</v>
          </cell>
          <cell r="N24">
            <v>199556</v>
          </cell>
        </row>
        <row r="25">
          <cell r="B25" t="str">
            <v>VŨ HỮU CƯƠNG</v>
          </cell>
          <cell r="C25" t="str">
            <v>036085030703</v>
          </cell>
          <cell r="D25" t="str">
            <v>17/08/2021</v>
          </cell>
          <cell r="E25" t="str">
            <v>P1113 C1D4 KĐT Đặng Xá, Gia Lâm, Hà Nội</v>
          </cell>
          <cell r="H25" t="str">
            <v>Viet Nam</v>
          </cell>
          <cell r="I25">
            <v>0</v>
          </cell>
          <cell r="J25">
            <v>175483</v>
          </cell>
          <cell r="K25">
            <v>175483</v>
          </cell>
          <cell r="L25">
            <v>0</v>
          </cell>
          <cell r="M25">
            <v>175483</v>
          </cell>
          <cell r="N25">
            <v>175483</v>
          </cell>
        </row>
        <row r="26">
          <cell r="B26" t="str">
            <v>NGUYỄN TRƯỜNG GIANG</v>
          </cell>
          <cell r="C26" t="str">
            <v>001063013889</v>
          </cell>
          <cell r="D26" t="str">
            <v>18/12/2021</v>
          </cell>
          <cell r="E26" t="str">
            <v>3007B Nhà 34T KĐT THNC, Phường Trung Hoà, Cầu Giấy, Hà Nội</v>
          </cell>
          <cell r="F26" t="str">
            <v>giangrostock(at)gmail.com</v>
          </cell>
          <cell r="G26" t="str">
            <v>0913048555</v>
          </cell>
          <cell r="H26" t="str">
            <v>Viet Nam</v>
          </cell>
          <cell r="I26">
            <v>0</v>
          </cell>
          <cell r="J26">
            <v>172114</v>
          </cell>
          <cell r="K26">
            <v>172114</v>
          </cell>
          <cell r="L26">
            <v>0</v>
          </cell>
          <cell r="M26">
            <v>172114</v>
          </cell>
          <cell r="N26">
            <v>172114</v>
          </cell>
        </row>
        <row r="27">
          <cell r="B27" t="str">
            <v>Phạm Viết Hùng</v>
          </cell>
          <cell r="C27" t="str">
            <v>013231785</v>
          </cell>
          <cell r="D27" t="str">
            <v>11/07/2009</v>
          </cell>
          <cell r="E27" t="str">
            <v>Phùng Khoang, Trung Văn, Từ Liêm, Hà Nội</v>
          </cell>
          <cell r="G27" t="str">
            <v>0966544940</v>
          </cell>
          <cell r="H27" t="str">
            <v>Viet Nam</v>
          </cell>
          <cell r="I27">
            <v>159644</v>
          </cell>
          <cell r="J27">
            <v>0</v>
          </cell>
          <cell r="K27">
            <v>159644</v>
          </cell>
          <cell r="L27">
            <v>159644</v>
          </cell>
          <cell r="M27">
            <v>0</v>
          </cell>
          <cell r="N27">
            <v>159644</v>
          </cell>
        </row>
        <row r="28">
          <cell r="B28" t="str">
            <v>Lê Thị Mỹ Đức</v>
          </cell>
          <cell r="C28" t="str">
            <v>038138000564</v>
          </cell>
          <cell r="D28" t="str">
            <v>22/05/2017</v>
          </cell>
          <cell r="E28" t="str">
            <v>Nhà 1 hẻm 26/15 Ngõ Thái Thịnh 2, P. Thịnh Quang, Q. Đống Đa, Hà Nội</v>
          </cell>
          <cell r="F28" t="str">
            <v>truongsonh7(at)yahoo.com</v>
          </cell>
          <cell r="H28" t="str">
            <v>Viet Nam</v>
          </cell>
          <cell r="I28">
            <v>0</v>
          </cell>
          <cell r="J28">
            <v>150494</v>
          </cell>
          <cell r="K28">
            <v>150494</v>
          </cell>
          <cell r="L28">
            <v>0</v>
          </cell>
          <cell r="M28">
            <v>150494</v>
          </cell>
          <cell r="N28">
            <v>150494</v>
          </cell>
        </row>
        <row r="29">
          <cell r="B29" t="str">
            <v>Nguyễn Hoàng Kim Khánh</v>
          </cell>
          <cell r="C29" t="str">
            <v>056194008232</v>
          </cell>
          <cell r="D29" t="str">
            <v>18/06/2023</v>
          </cell>
          <cell r="E29" t="str">
            <v>44 TÔ HIẾN THÀNH, Phường Tân Lập, Nha Trang, Khánh Hòa</v>
          </cell>
          <cell r="F29" t="str">
            <v>khanh.anhthu(at)yahoo.com</v>
          </cell>
          <cell r="G29" t="str">
            <v>0899020279</v>
          </cell>
          <cell r="H29" t="str">
            <v>Viet Nam</v>
          </cell>
          <cell r="I29">
            <v>0</v>
          </cell>
          <cell r="J29">
            <v>133347</v>
          </cell>
          <cell r="K29">
            <v>133347</v>
          </cell>
          <cell r="L29">
            <v>0</v>
          </cell>
          <cell r="M29">
            <v>133347</v>
          </cell>
          <cell r="N29">
            <v>133347</v>
          </cell>
        </row>
        <row r="30">
          <cell r="B30" t="str">
            <v>Nguyễn Trường Sơn</v>
          </cell>
          <cell r="C30" t="str">
            <v>001065010350</v>
          </cell>
          <cell r="D30" t="str">
            <v>25/04/2021</v>
          </cell>
          <cell r="E30" t="str">
            <v>1 Hẻm 26/15 Ngõ Thái Thịnh 2, Phường Thịnh Quang, Quận Đống Đa, Thành Phố Hà Nội</v>
          </cell>
          <cell r="G30" t="str">
            <v>0989091203</v>
          </cell>
          <cell r="H30" t="str">
            <v>Viet Nam</v>
          </cell>
          <cell r="I30">
            <v>0</v>
          </cell>
          <cell r="J30">
            <v>106830</v>
          </cell>
          <cell r="K30">
            <v>106830</v>
          </cell>
          <cell r="L30">
            <v>0</v>
          </cell>
          <cell r="M30">
            <v>106830</v>
          </cell>
          <cell r="N30">
            <v>106830</v>
          </cell>
        </row>
        <row r="31">
          <cell r="B31" t="str">
            <v>ĐINH BÁ DƯƠNG</v>
          </cell>
          <cell r="C31" t="str">
            <v>036083026864</v>
          </cell>
          <cell r="D31" t="str">
            <v>16/09/2022</v>
          </cell>
          <cell r="E31" t="str">
            <v>15 Mai Xuân Thưởng, thành phố Buôn Ma Thuột</v>
          </cell>
          <cell r="F31" t="str">
            <v>baduongxd(at)gmail.com</v>
          </cell>
          <cell r="G31" t="str">
            <v>0903533977</v>
          </cell>
          <cell r="H31" t="str">
            <v>Viet Nam</v>
          </cell>
          <cell r="I31">
            <v>0</v>
          </cell>
          <cell r="J31">
            <v>105050</v>
          </cell>
          <cell r="K31">
            <v>105050</v>
          </cell>
          <cell r="L31">
            <v>0</v>
          </cell>
          <cell r="M31">
            <v>105050</v>
          </cell>
          <cell r="N31">
            <v>105050</v>
          </cell>
        </row>
        <row r="32">
          <cell r="B32" t="str">
            <v>LÊ VĂN THUYẾT</v>
          </cell>
          <cell r="C32" t="str">
            <v>049067013555</v>
          </cell>
          <cell r="D32" t="str">
            <v>28/06/2021</v>
          </cell>
          <cell r="E32" t="str">
            <v>197/2 Nguyễn Tất Thành, Thành phố Pleiku, Gia Lai</v>
          </cell>
          <cell r="F32" t="str">
            <v>Thuyetialy(at)gmail.com</v>
          </cell>
          <cell r="G32" t="str">
            <v>0913450575</v>
          </cell>
          <cell r="H32" t="str">
            <v>Viet Nam</v>
          </cell>
          <cell r="I32">
            <v>0</v>
          </cell>
          <cell r="J32">
            <v>102089</v>
          </cell>
          <cell r="K32">
            <v>102089</v>
          </cell>
          <cell r="L32">
            <v>0</v>
          </cell>
          <cell r="M32">
            <v>102089</v>
          </cell>
          <cell r="N32">
            <v>102089</v>
          </cell>
        </row>
        <row r="33">
          <cell r="B33" t="str">
            <v>Lê Anh Khôi</v>
          </cell>
          <cell r="C33" t="str">
            <v>231026225</v>
          </cell>
          <cell r="D33" t="str">
            <v>26/05/2011</v>
          </cell>
          <cell r="E33" t="str">
            <v>02/197 Nguyễn Tất Thành, P.Phù Đổng, Pleiku, Gia Lai</v>
          </cell>
          <cell r="F33" t="str">
            <v>frankie.le1994(at)gmail.com</v>
          </cell>
          <cell r="G33" t="str">
            <v>0935410789</v>
          </cell>
          <cell r="H33" t="str">
            <v>Viet Nam</v>
          </cell>
          <cell r="I33">
            <v>0</v>
          </cell>
          <cell r="J33">
            <v>102000</v>
          </cell>
          <cell r="K33">
            <v>102000</v>
          </cell>
          <cell r="L33">
            <v>0</v>
          </cell>
          <cell r="M33">
            <v>102000</v>
          </cell>
          <cell r="N33">
            <v>102000</v>
          </cell>
        </row>
        <row r="34">
          <cell r="B34" t="str">
            <v>Lê Phạm Linh Chi</v>
          </cell>
          <cell r="C34" t="str">
            <v>052196003887</v>
          </cell>
          <cell r="D34" t="str">
            <v>21/10/2022</v>
          </cell>
          <cell r="E34" t="str">
            <v>197/02 Nguyễn Tất Thành, Phường Phù Đổng, Thành Phố Pleiku, Tỉnh Gia Lai</v>
          </cell>
          <cell r="F34" t="str">
            <v>chilpl(at)bidv.com.vn</v>
          </cell>
          <cell r="G34" t="str">
            <v>0905577626</v>
          </cell>
          <cell r="H34" t="str">
            <v>Viet Nam</v>
          </cell>
          <cell r="I34">
            <v>0</v>
          </cell>
          <cell r="J34">
            <v>102000</v>
          </cell>
          <cell r="K34">
            <v>102000</v>
          </cell>
          <cell r="L34">
            <v>0</v>
          </cell>
          <cell r="M34">
            <v>102000</v>
          </cell>
          <cell r="N34">
            <v>102000</v>
          </cell>
        </row>
        <row r="35">
          <cell r="B35" t="str">
            <v>Phạm Văn Thư</v>
          </cell>
          <cell r="C35" t="str">
            <v>031059006394</v>
          </cell>
          <cell r="D35" t="str">
            <v>07/08/2022</v>
          </cell>
          <cell r="E35" t="str">
            <v>số nhà 82 Đặng Tính, p.Phả Lại, tp.Chí Linh, Hải Dương</v>
          </cell>
          <cell r="H35" t="str">
            <v>Viet Nam</v>
          </cell>
          <cell r="I35">
            <v>0</v>
          </cell>
          <cell r="J35">
            <v>99778</v>
          </cell>
          <cell r="K35">
            <v>99778</v>
          </cell>
          <cell r="L35">
            <v>0</v>
          </cell>
          <cell r="M35">
            <v>99778</v>
          </cell>
          <cell r="N35">
            <v>99778</v>
          </cell>
        </row>
        <row r="36">
          <cell r="B36" t="str">
            <v>PHẠM THỊ MINH PHƯƠNG</v>
          </cell>
          <cell r="C36" t="str">
            <v>025169012557</v>
          </cell>
          <cell r="D36" t="str">
            <v>22/11/2021</v>
          </cell>
          <cell r="E36" t="str">
            <v>4.28 Lô A, C/cư Cửu Long, 351/31 Nơ Trang Long, P.13, Q. bình Thạnh, TP HCM.</v>
          </cell>
          <cell r="H36" t="str">
            <v>Viet Nam</v>
          </cell>
          <cell r="I36">
            <v>0</v>
          </cell>
          <cell r="J36">
            <v>90000</v>
          </cell>
          <cell r="K36">
            <v>90000</v>
          </cell>
          <cell r="L36">
            <v>0</v>
          </cell>
          <cell r="M36">
            <v>90000</v>
          </cell>
          <cell r="N36">
            <v>90000</v>
          </cell>
        </row>
        <row r="37">
          <cell r="B37" t="str">
            <v>ĐINH THỊ TUYẾT THU</v>
          </cell>
          <cell r="C37" t="str">
            <v>200788494</v>
          </cell>
          <cell r="D37" t="str">
            <v>14/07/2009</v>
          </cell>
          <cell r="E37" t="str">
            <v>08 Chi Lăng, Q. Hải Châu 2  Đà Nẵng</v>
          </cell>
          <cell r="F37" t="str">
            <v>dinhthituyetthu@yahoo.com.vn</v>
          </cell>
          <cell r="G37" t="str">
            <v>0989077123</v>
          </cell>
          <cell r="H37" t="str">
            <v>Viet Nam</v>
          </cell>
          <cell r="I37">
            <v>0</v>
          </cell>
          <cell r="J37">
            <v>87200</v>
          </cell>
          <cell r="K37">
            <v>87200</v>
          </cell>
          <cell r="L37">
            <v>0</v>
          </cell>
          <cell r="M37">
            <v>87200</v>
          </cell>
          <cell r="N37">
            <v>87200</v>
          </cell>
        </row>
        <row r="38">
          <cell r="B38" t="str">
            <v>NGUYỄN HUY HOÀNG</v>
          </cell>
          <cell r="C38" t="str">
            <v>033090014029</v>
          </cell>
          <cell r="D38" t="str">
            <v>11/08/2021</v>
          </cell>
          <cell r="E38" t="str">
            <v>25B Hàn Thuyên, Phạm Đình Hổ, Hai Bà Trưng, Hà Nội</v>
          </cell>
          <cell r="F38" t="str">
            <v>hoangdk1510(at)gmail.com</v>
          </cell>
          <cell r="G38" t="str">
            <v>0965758386</v>
          </cell>
          <cell r="H38" t="str">
            <v>Viet Nam</v>
          </cell>
          <cell r="I38">
            <v>0</v>
          </cell>
          <cell r="J38">
            <v>86300</v>
          </cell>
          <cell r="K38">
            <v>86300</v>
          </cell>
          <cell r="L38">
            <v>0</v>
          </cell>
          <cell r="M38">
            <v>86300</v>
          </cell>
          <cell r="N38">
            <v>86300</v>
          </cell>
        </row>
        <row r="39">
          <cell r="B39" t="str">
            <v>ĐẶNG ĐỨC LÝ</v>
          </cell>
          <cell r="C39" t="str">
            <v>044073009080</v>
          </cell>
          <cell r="D39" t="str">
            <v>10/08/2021</v>
          </cell>
          <cell r="E39" t="str">
            <v>Tổ 4, Hoa Lư, Thành phố Pleiku, Gia Lai</v>
          </cell>
          <cell r="H39" t="str">
            <v>Viet Nam</v>
          </cell>
          <cell r="I39">
            <v>0</v>
          </cell>
          <cell r="J39">
            <v>75436</v>
          </cell>
          <cell r="K39">
            <v>75436</v>
          </cell>
          <cell r="L39">
            <v>0</v>
          </cell>
          <cell r="M39">
            <v>75436</v>
          </cell>
          <cell r="N39">
            <v>75436</v>
          </cell>
        </row>
        <row r="40">
          <cell r="B40" t="str">
            <v>PHAN THỊ NGỌC HÀ</v>
          </cell>
          <cell r="C40" t="str">
            <v>017177001321</v>
          </cell>
          <cell r="D40" t="str">
            <v>15/04/2021</v>
          </cell>
          <cell r="E40" t="str">
            <v>CHCC Số B2817, Tòa B, KNOCC Vigiacere, T/L NG, HN</v>
          </cell>
          <cell r="F40" t="str">
            <v>haphanngoc28(at)gmail.com</v>
          </cell>
          <cell r="G40" t="str">
            <v>0904591277</v>
          </cell>
          <cell r="H40" t="str">
            <v>Viet Nam</v>
          </cell>
          <cell r="I40">
            <v>0</v>
          </cell>
          <cell r="J40">
            <v>73048</v>
          </cell>
          <cell r="K40">
            <v>73048</v>
          </cell>
          <cell r="L40">
            <v>0</v>
          </cell>
          <cell r="M40">
            <v>73048</v>
          </cell>
          <cell r="N40">
            <v>73048</v>
          </cell>
        </row>
        <row r="41">
          <cell r="B41" t="str">
            <v>Mai Thị Thanh Hòa</v>
          </cell>
          <cell r="C41" t="str">
            <v>036179017718</v>
          </cell>
          <cell r="D41" t="str">
            <v>21/09/2022</v>
          </cell>
          <cell r="E41" t="str">
            <v>14/5 Hương Điền, Phước Hải, Nha Trang, Khánh Hòa</v>
          </cell>
          <cell r="F41" t="str">
            <v>thanhhoamai1979(at)gmail.com</v>
          </cell>
          <cell r="G41" t="str">
            <v>0983331827</v>
          </cell>
          <cell r="H41" t="str">
            <v>Viet Nam</v>
          </cell>
          <cell r="I41">
            <v>0</v>
          </cell>
          <cell r="J41">
            <v>71230</v>
          </cell>
          <cell r="K41">
            <v>71230</v>
          </cell>
          <cell r="L41">
            <v>0</v>
          </cell>
          <cell r="M41">
            <v>71230</v>
          </cell>
          <cell r="N41">
            <v>71230</v>
          </cell>
        </row>
        <row r="42">
          <cell r="B42" t="str">
            <v>Nguyễn Thị Thanh Hoa</v>
          </cell>
          <cell r="C42" t="str">
            <v>064176003244</v>
          </cell>
          <cell r="D42" t="str">
            <v>28/06/2021</v>
          </cell>
          <cell r="E42" t="str">
            <v>26/12 Cao Bá Quát, Phước Tân, Nha Trang, Khánh Hòa</v>
          </cell>
          <cell r="F42" t="str">
            <v>hoantt.pecc4(at)gmail.com</v>
          </cell>
          <cell r="G42" t="str">
            <v>0905292134</v>
          </cell>
          <cell r="H42" t="str">
            <v>Viet Nam</v>
          </cell>
          <cell r="I42">
            <v>0</v>
          </cell>
          <cell r="J42">
            <v>65441</v>
          </cell>
          <cell r="K42">
            <v>65441</v>
          </cell>
          <cell r="L42">
            <v>0</v>
          </cell>
          <cell r="M42">
            <v>65441</v>
          </cell>
          <cell r="N42">
            <v>65441</v>
          </cell>
        </row>
        <row r="43">
          <cell r="B43" t="str">
            <v>Nguyễn Như Đông</v>
          </cell>
          <cell r="C43" t="str">
            <v>056075007918</v>
          </cell>
          <cell r="D43" t="str">
            <v>28/06/2021</v>
          </cell>
          <cell r="E43" t="str">
            <v>26/12 Cao Bá Quát, Phước Tân, Nha Trang, Khánh Hòa</v>
          </cell>
          <cell r="F43" t="str">
            <v>dongpecc4(at)gmail.com</v>
          </cell>
          <cell r="G43" t="str">
            <v>0905071866</v>
          </cell>
          <cell r="H43" t="str">
            <v>Viet Nam</v>
          </cell>
          <cell r="I43">
            <v>0</v>
          </cell>
          <cell r="J43">
            <v>64444</v>
          </cell>
          <cell r="K43">
            <v>64444</v>
          </cell>
          <cell r="L43">
            <v>0</v>
          </cell>
          <cell r="M43">
            <v>64444</v>
          </cell>
          <cell r="N43">
            <v>64444</v>
          </cell>
        </row>
        <row r="44">
          <cell r="B44" t="str">
            <v>Vũ Văn Diên</v>
          </cell>
          <cell r="C44" t="str">
            <v>034059020423</v>
          </cell>
          <cell r="D44" t="str">
            <v>09/12/2021</v>
          </cell>
          <cell r="E44" t="str">
            <v>278 - Ngọc Lâm - Long Biên - HN</v>
          </cell>
          <cell r="G44" t="str">
            <v>0963066795</v>
          </cell>
          <cell r="H44" t="str">
            <v>Viet Nam</v>
          </cell>
          <cell r="I44">
            <v>0</v>
          </cell>
          <cell r="J44">
            <v>63865</v>
          </cell>
          <cell r="K44">
            <v>63865</v>
          </cell>
          <cell r="L44">
            <v>0</v>
          </cell>
          <cell r="M44">
            <v>63865</v>
          </cell>
          <cell r="N44">
            <v>63865</v>
          </cell>
        </row>
        <row r="45">
          <cell r="B45" t="str">
            <v>Nguyễn Văn Thủy</v>
          </cell>
          <cell r="C45" t="str">
            <v>142469226</v>
          </cell>
          <cell r="D45" t="str">
            <v>12/01/2006</v>
          </cell>
          <cell r="E45" t="str">
            <v>Phòng kỹ thuật - Nhà máy nhiệt điện Phả Lại Chí Linh Hải Dương</v>
          </cell>
          <cell r="H45" t="str">
            <v>Viet Nam</v>
          </cell>
          <cell r="I45">
            <v>59865</v>
          </cell>
          <cell r="J45">
            <v>0</v>
          </cell>
          <cell r="K45">
            <v>59865</v>
          </cell>
          <cell r="L45">
            <v>59865</v>
          </cell>
          <cell r="M45">
            <v>0</v>
          </cell>
          <cell r="N45">
            <v>59865</v>
          </cell>
        </row>
        <row r="46">
          <cell r="B46" t="str">
            <v>Nguyễn Văn Tuấn</v>
          </cell>
          <cell r="C46" t="str">
            <v>033061002135</v>
          </cell>
          <cell r="D46" t="str">
            <v>02/03/2022</v>
          </cell>
          <cell r="E46" t="str">
            <v>Khu 58 căn hộ Đồi Thạch Thủy, KDC số 5, phường Phả Lại, TP Chí Linh, Hải Dương</v>
          </cell>
          <cell r="G46" t="str">
            <v>0913385063</v>
          </cell>
          <cell r="H46" t="str">
            <v>Viet Nam</v>
          </cell>
          <cell r="I46">
            <v>0</v>
          </cell>
          <cell r="J46">
            <v>59865</v>
          </cell>
          <cell r="K46">
            <v>59865</v>
          </cell>
          <cell r="L46">
            <v>0</v>
          </cell>
          <cell r="M46">
            <v>59865</v>
          </cell>
          <cell r="N46">
            <v>59865</v>
          </cell>
        </row>
        <row r="47">
          <cell r="B47" t="str">
            <v>BÙI THANH HÀ</v>
          </cell>
          <cell r="C47" t="str">
            <v>040065000136</v>
          </cell>
          <cell r="D47" t="str">
            <v>19/05/2024</v>
          </cell>
          <cell r="E47" t="str">
            <v>29 Lê Thánh Tông, Hoàn Kiếm</v>
          </cell>
          <cell r="H47" t="str">
            <v>Viet Nam</v>
          </cell>
          <cell r="I47">
            <v>0</v>
          </cell>
          <cell r="J47">
            <v>59002</v>
          </cell>
          <cell r="K47">
            <v>59002</v>
          </cell>
          <cell r="L47">
            <v>0</v>
          </cell>
          <cell r="M47">
            <v>59002</v>
          </cell>
          <cell r="N47">
            <v>59002</v>
          </cell>
        </row>
        <row r="48">
          <cell r="B48" t="str">
            <v>Nguyễn Tài Anh</v>
          </cell>
          <cell r="C48" t="str">
            <v>033066004084</v>
          </cell>
          <cell r="D48" t="str">
            <v>12/04/2021</v>
          </cell>
          <cell r="E48" t="str">
            <v>Phòng 2006, toà nhà Lancaster, 20 Núi Trúc, Ba Đình, Hà Nội</v>
          </cell>
          <cell r="F48" t="str">
            <v>Anhnt.evnpm(at)gmail.Com</v>
          </cell>
          <cell r="G48" t="str">
            <v>0983718895</v>
          </cell>
          <cell r="H48" t="str">
            <v>Viet Nam</v>
          </cell>
          <cell r="I48">
            <v>0</v>
          </cell>
          <cell r="J48">
            <v>58927</v>
          </cell>
          <cell r="K48">
            <v>58927</v>
          </cell>
          <cell r="L48">
            <v>0</v>
          </cell>
          <cell r="M48">
            <v>58927</v>
          </cell>
          <cell r="N48">
            <v>58927</v>
          </cell>
        </row>
        <row r="49">
          <cell r="B49" t="str">
            <v>Phạm Văn Thảo</v>
          </cell>
          <cell r="C49" t="str">
            <v>036055003526</v>
          </cell>
          <cell r="D49" t="str">
            <v>27/08/2018</v>
          </cell>
          <cell r="E49" t="str">
            <v>922/9 Cách Mạng tháng 8, phường 5, quận Tân Bình, Thành phố Hồ Chí Minh</v>
          </cell>
          <cell r="H49" t="str">
            <v>Viet Nam</v>
          </cell>
          <cell r="I49">
            <v>55272</v>
          </cell>
          <cell r="J49">
            <v>0</v>
          </cell>
          <cell r="K49">
            <v>55272</v>
          </cell>
          <cell r="L49">
            <v>55272</v>
          </cell>
          <cell r="M49">
            <v>0</v>
          </cell>
          <cell r="N49">
            <v>55272</v>
          </cell>
        </row>
        <row r="50">
          <cell r="B50" t="str">
            <v>Vũ Đức Thìn</v>
          </cell>
          <cell r="C50" t="str">
            <v>036054000103</v>
          </cell>
          <cell r="D50" t="str">
            <v>24/06/2021</v>
          </cell>
          <cell r="E50" t="str">
            <v>B10, tổ 46,Dịch Vọng,Cầu Giấy, Hà Nội</v>
          </cell>
          <cell r="H50" t="str">
            <v>Viet Nam</v>
          </cell>
          <cell r="I50">
            <v>0</v>
          </cell>
          <cell r="J50">
            <v>55163</v>
          </cell>
          <cell r="K50">
            <v>55163</v>
          </cell>
          <cell r="L50">
            <v>0</v>
          </cell>
          <cell r="M50">
            <v>55163</v>
          </cell>
          <cell r="N50">
            <v>55163</v>
          </cell>
        </row>
        <row r="51">
          <cell r="B51" t="str">
            <v>Trần Hoài Nam</v>
          </cell>
          <cell r="C51" t="str">
            <v>051060002589</v>
          </cell>
          <cell r="D51" t="str">
            <v>11/01/2023</v>
          </cell>
          <cell r="E51" t="str">
            <v>11 Hoàng Hoa Thám, P. Lộc Thọ, TP. Nha Trang, Khánh Hòa</v>
          </cell>
          <cell r="H51" t="str">
            <v>Viet Nam</v>
          </cell>
          <cell r="I51">
            <v>0</v>
          </cell>
          <cell r="J51">
            <v>52365</v>
          </cell>
          <cell r="K51">
            <v>52365</v>
          </cell>
          <cell r="L51">
            <v>0</v>
          </cell>
          <cell r="M51">
            <v>52365</v>
          </cell>
          <cell r="N51">
            <v>52365</v>
          </cell>
        </row>
        <row r="52">
          <cell r="B52" t="str">
            <v>Đinh Nhật Tân</v>
          </cell>
          <cell r="C52" t="str">
            <v>034070006789</v>
          </cell>
          <cell r="D52" t="str">
            <v>07/08/2022</v>
          </cell>
          <cell r="E52" t="str">
            <v>5B chung cu 141 Truong Dinh, Hà Nội</v>
          </cell>
          <cell r="F52" t="str">
            <v>dinhntan(at)gmail.com</v>
          </cell>
          <cell r="G52" t="str">
            <v>0982032882</v>
          </cell>
          <cell r="H52" t="str">
            <v>Viet Nam</v>
          </cell>
          <cell r="I52">
            <v>0</v>
          </cell>
          <cell r="J52">
            <v>51314</v>
          </cell>
          <cell r="K52">
            <v>51314</v>
          </cell>
          <cell r="L52">
            <v>0</v>
          </cell>
          <cell r="M52">
            <v>51314</v>
          </cell>
          <cell r="N52">
            <v>51314</v>
          </cell>
        </row>
        <row r="53">
          <cell r="B53" t="str">
            <v>Đặng Thị Minh Nguyệt</v>
          </cell>
          <cell r="C53" t="str">
            <v>001169014315</v>
          </cell>
          <cell r="D53" t="str">
            <v>10/07/2024</v>
          </cell>
          <cell r="E53" t="str">
            <v>Nhà 781/A22 Lê Hồng Phong, phường 12, quận 10, TP Hồ Chí Minh</v>
          </cell>
          <cell r="H53" t="str">
            <v>Viet Nam</v>
          </cell>
          <cell r="I53">
            <v>0</v>
          </cell>
          <cell r="J53">
            <v>51124</v>
          </cell>
          <cell r="K53">
            <v>51124</v>
          </cell>
          <cell r="L53">
            <v>0</v>
          </cell>
          <cell r="M53">
            <v>51124</v>
          </cell>
          <cell r="N53">
            <v>51124</v>
          </cell>
        </row>
        <row r="54">
          <cell r="B54" t="str">
            <v>Phạm Văn Thuận</v>
          </cell>
          <cell r="C54" t="str">
            <v>034058000298</v>
          </cell>
          <cell r="D54" t="str">
            <v>06/09/2014</v>
          </cell>
          <cell r="E54" t="str">
            <v>Số 3 Ngõ 95/28 Hoàng Cầu, P. Ô Chợ Dừa, Q. Đống Đa, Hà Nội</v>
          </cell>
          <cell r="H54" t="str">
            <v>Viet Nam</v>
          </cell>
          <cell r="I54">
            <v>0</v>
          </cell>
          <cell r="J54">
            <v>51058</v>
          </cell>
          <cell r="K54">
            <v>51058</v>
          </cell>
          <cell r="L54">
            <v>0</v>
          </cell>
          <cell r="M54">
            <v>51058</v>
          </cell>
          <cell r="N54">
            <v>51058</v>
          </cell>
        </row>
        <row r="55">
          <cell r="B55" t="str">
            <v>Lê Huy Trung</v>
          </cell>
          <cell r="C55" t="str">
            <v>001083003636</v>
          </cell>
          <cell r="D55" t="str">
            <v>28/08/2014</v>
          </cell>
          <cell r="E55" t="str">
            <v>Số 8 ngõ 46 Quan Nhân, Cầu Giấy, Hà Nội</v>
          </cell>
          <cell r="F55" t="str">
            <v>lehuytrung(at)gmail.com</v>
          </cell>
          <cell r="G55" t="str">
            <v>0948955544</v>
          </cell>
          <cell r="H55" t="str">
            <v>Viet Nam</v>
          </cell>
          <cell r="I55">
            <v>0</v>
          </cell>
          <cell r="J55">
            <v>50694</v>
          </cell>
          <cell r="K55">
            <v>50694</v>
          </cell>
          <cell r="L55">
            <v>0</v>
          </cell>
          <cell r="M55">
            <v>50694</v>
          </cell>
          <cell r="N55">
            <v>50694</v>
          </cell>
        </row>
        <row r="56">
          <cell r="B56" t="str">
            <v>Bùi Lan Hương</v>
          </cell>
          <cell r="C56" t="str">
            <v>001173017519</v>
          </cell>
          <cell r="D56" t="str">
            <v>08/12/2021</v>
          </cell>
          <cell r="E56" t="str">
            <v> CĂN HỘ W706 GOLDEN WESTLAKE-151 THỤY KHUÊ- TÂY HỒ- HN</v>
          </cell>
          <cell r="F56" t="str">
            <v> thsmshanoi@yahoo.com</v>
          </cell>
          <cell r="G56" t="str">
            <v>0902123545</v>
          </cell>
          <cell r="H56" t="str">
            <v>Viet Nam</v>
          </cell>
          <cell r="I56">
            <v>0</v>
          </cell>
          <cell r="J56">
            <v>50412</v>
          </cell>
          <cell r="K56">
            <v>50412</v>
          </cell>
          <cell r="L56">
            <v>0</v>
          </cell>
          <cell r="M56">
            <v>50412</v>
          </cell>
          <cell r="N56">
            <v>50412</v>
          </cell>
        </row>
        <row r="57">
          <cell r="B57" t="str">
            <v>Nguyễn việt dũng</v>
          </cell>
          <cell r="C57" t="str">
            <v>001082041782</v>
          </cell>
          <cell r="D57" t="str">
            <v>25/04/2021</v>
          </cell>
          <cell r="E57" t="str">
            <v>55B-27 Võng Thị, Bưởi, Tây Hồ, Hà Nội</v>
          </cell>
          <cell r="G57" t="str">
            <v>0979788764</v>
          </cell>
          <cell r="H57" t="str">
            <v>Viet Nam</v>
          </cell>
          <cell r="I57">
            <v>0</v>
          </cell>
          <cell r="J57">
            <v>50240</v>
          </cell>
          <cell r="K57">
            <v>50240</v>
          </cell>
          <cell r="L57">
            <v>0</v>
          </cell>
          <cell r="M57">
            <v>50240</v>
          </cell>
          <cell r="N57">
            <v>50240</v>
          </cell>
        </row>
        <row r="58">
          <cell r="B58" t="str">
            <v>ĐOÀN CÔNG TRỨ</v>
          </cell>
          <cell r="C58" t="str">
            <v>033058001431</v>
          </cell>
          <cell r="D58" t="str">
            <v>10/05/2021</v>
          </cell>
          <cell r="E58" t="str">
            <v>14 ngách 612/6 Lạc Long Quân, Tây Hồ, Hà Nội</v>
          </cell>
          <cell r="G58" t="str">
            <v>0912151588</v>
          </cell>
          <cell r="H58" t="str">
            <v>Viet Nam</v>
          </cell>
          <cell r="I58">
            <v>0</v>
          </cell>
          <cell r="J58">
            <v>49888</v>
          </cell>
          <cell r="K58">
            <v>49888</v>
          </cell>
          <cell r="L58">
            <v>0</v>
          </cell>
          <cell r="M58">
            <v>49888</v>
          </cell>
          <cell r="N58">
            <v>49888</v>
          </cell>
        </row>
        <row r="59">
          <cell r="B59" t="str">
            <v>NGUYỄN THÁI AN</v>
          </cell>
          <cell r="C59" t="str">
            <v>040060018922</v>
          </cell>
          <cell r="D59" t="str">
            <v>24/06/2021</v>
          </cell>
          <cell r="E59" t="str">
            <v>O 19 LO D HO GIAI DO, MINH KHAI, HAI BA TRUNG, HA NOI, Vietnam</v>
          </cell>
          <cell r="F59" t="str">
            <v>thaianevn(at)gmail.com</v>
          </cell>
          <cell r="H59" t="str">
            <v>Viet Nam</v>
          </cell>
          <cell r="I59">
            <v>0</v>
          </cell>
          <cell r="J59">
            <v>47940</v>
          </cell>
          <cell r="K59">
            <v>47940</v>
          </cell>
          <cell r="L59">
            <v>0</v>
          </cell>
          <cell r="M59">
            <v>47940</v>
          </cell>
          <cell r="N59">
            <v>47940</v>
          </cell>
        </row>
        <row r="60">
          <cell r="B60" t="str">
            <v>Huỳnh Quốc Vinh</v>
          </cell>
          <cell r="C60" t="str">
            <v>037060013670</v>
          </cell>
          <cell r="D60" t="str">
            <v>16/09/2021</v>
          </cell>
          <cell r="E60" t="str">
            <v>11A Lương Thế Vinh, Phước Long, Nha Trang</v>
          </cell>
          <cell r="H60" t="str">
            <v>Viet Nam</v>
          </cell>
          <cell r="I60">
            <v>0</v>
          </cell>
          <cell r="J60">
            <v>46243</v>
          </cell>
          <cell r="K60">
            <v>46243</v>
          </cell>
          <cell r="L60">
            <v>0</v>
          </cell>
          <cell r="M60">
            <v>46243</v>
          </cell>
          <cell r="N60">
            <v>46243</v>
          </cell>
        </row>
        <row r="61">
          <cell r="B61" t="str">
            <v>Đỗ Tiến Dũng</v>
          </cell>
          <cell r="C61" t="str">
            <v>225496720</v>
          </cell>
          <cell r="D61" t="str">
            <v>26/08/2008</v>
          </cell>
          <cell r="E61" t="str">
            <v>Tổ 22 Vĩnh Hải, Nha Trang, Khánh Hòa</v>
          </cell>
          <cell r="H61" t="str">
            <v>Viet Nam</v>
          </cell>
          <cell r="I61">
            <v>0</v>
          </cell>
          <cell r="J61">
            <v>45246</v>
          </cell>
          <cell r="K61">
            <v>45246</v>
          </cell>
          <cell r="L61">
            <v>0</v>
          </cell>
          <cell r="M61">
            <v>45246</v>
          </cell>
          <cell r="N61">
            <v>45246</v>
          </cell>
        </row>
        <row r="62">
          <cell r="B62" t="str">
            <v>NGUYỄN ANH TUẤN</v>
          </cell>
          <cell r="C62" t="str">
            <v>075071007315</v>
          </cell>
          <cell r="D62" t="str">
            <v>02/07/2021</v>
          </cell>
          <cell r="E62" t="str">
            <v>tổ 12, hương giang,  long hương, TP Bà Rịa - Vũng Tàu</v>
          </cell>
          <cell r="F62" t="str">
            <v>nguyenanhtuan.btp(at)gmail.com</v>
          </cell>
          <cell r="G62" t="str">
            <v>0962501016</v>
          </cell>
          <cell r="H62" t="str">
            <v>Viet Nam</v>
          </cell>
          <cell r="I62">
            <v>0</v>
          </cell>
          <cell r="J62">
            <v>45003</v>
          </cell>
          <cell r="K62">
            <v>45003</v>
          </cell>
          <cell r="L62">
            <v>0</v>
          </cell>
          <cell r="M62">
            <v>45003</v>
          </cell>
          <cell r="N62">
            <v>45003</v>
          </cell>
        </row>
        <row r="63">
          <cell r="B63" t="str">
            <v>Nguyễn Thanh Hùng</v>
          </cell>
          <cell r="C63" t="str">
            <v>036071007004</v>
          </cell>
          <cell r="D63" t="str">
            <v>21/03/2022</v>
          </cell>
          <cell r="E63" t="str">
            <v>262 Nguyễn Huy Tưởng, Hà Nội</v>
          </cell>
          <cell r="F63" t="str">
            <v>nthung(at)vawr.org.vn</v>
          </cell>
          <cell r="G63" t="str">
            <v>0982809696</v>
          </cell>
          <cell r="H63" t="str">
            <v>Viet Nam</v>
          </cell>
          <cell r="I63">
            <v>0</v>
          </cell>
          <cell r="J63">
            <v>40484</v>
          </cell>
          <cell r="K63">
            <v>40484</v>
          </cell>
          <cell r="L63">
            <v>0</v>
          </cell>
          <cell r="M63">
            <v>40484</v>
          </cell>
          <cell r="N63">
            <v>40484</v>
          </cell>
        </row>
        <row r="64">
          <cell r="B64" t="str">
            <v>Nguyễn Đăng Quang</v>
          </cell>
          <cell r="C64" t="str">
            <v>056072000962</v>
          </cell>
          <cell r="D64" t="str">
            <v>13/04/2021</v>
          </cell>
          <cell r="E64" t="str">
            <v>TDP 10, Phú Lộc Đông II</v>
          </cell>
          <cell r="F64" t="str">
            <v>dquangp5pecc4@gmail.com</v>
          </cell>
          <cell r="G64" t="str">
            <v>0963024555</v>
          </cell>
          <cell r="H64" t="str">
            <v>Viet Nam</v>
          </cell>
          <cell r="I64">
            <v>0</v>
          </cell>
          <cell r="J64">
            <v>40335</v>
          </cell>
          <cell r="K64">
            <v>40335</v>
          </cell>
          <cell r="L64">
            <v>0</v>
          </cell>
          <cell r="M64">
            <v>40335</v>
          </cell>
          <cell r="N64">
            <v>40335</v>
          </cell>
        </row>
        <row r="65">
          <cell r="B65" t="str">
            <v>Lê Cao Quyền</v>
          </cell>
          <cell r="C65" t="str">
            <v>056075009970</v>
          </cell>
          <cell r="D65" t="str">
            <v>28/06/2021</v>
          </cell>
          <cell r="E65" t="str">
            <v>11 Hoàng Hoa Thám - Phường Lộc Thọ - Nha Trang - Khánh Hòa</v>
          </cell>
          <cell r="G65" t="str">
            <v>0963141075</v>
          </cell>
          <cell r="H65" t="str">
            <v>Viet Nam</v>
          </cell>
          <cell r="I65">
            <v>0</v>
          </cell>
          <cell r="J65">
            <v>39349</v>
          </cell>
          <cell r="K65">
            <v>39349</v>
          </cell>
          <cell r="L65">
            <v>0</v>
          </cell>
          <cell r="M65">
            <v>39349</v>
          </cell>
          <cell r="N65">
            <v>39349</v>
          </cell>
        </row>
        <row r="66">
          <cell r="B66" t="str">
            <v>Nguyễn Tiến Khoa</v>
          </cell>
          <cell r="C66" t="str">
            <v>225355342</v>
          </cell>
          <cell r="D66" t="str">
            <v>31/01/2009</v>
          </cell>
          <cell r="E66" t="str">
            <v>39 Lương Thế Vinh, Phường Phước Long, TP Nha Trang, Tỉnh Khánh Hòa</v>
          </cell>
          <cell r="G66" t="str">
            <v>0916344379</v>
          </cell>
          <cell r="H66" t="str">
            <v>Viet Nam</v>
          </cell>
          <cell r="I66">
            <v>37833</v>
          </cell>
          <cell r="J66">
            <v>0</v>
          </cell>
          <cell r="K66">
            <v>37833</v>
          </cell>
          <cell r="L66">
            <v>37833</v>
          </cell>
          <cell r="M66">
            <v>0</v>
          </cell>
          <cell r="N66">
            <v>37833</v>
          </cell>
        </row>
        <row r="67">
          <cell r="B67" t="str">
            <v>Trần Anh Tuấn</v>
          </cell>
          <cell r="C67" t="str">
            <v>027077014811</v>
          </cell>
          <cell r="D67" t="str">
            <v>18/12/2021</v>
          </cell>
          <cell r="E67" t="str">
            <v>83, Sử Hy Nhan, Vĩnh Hoà,  Nha Trang, Khánh Hoà</v>
          </cell>
          <cell r="F67" t="str">
            <v>anhtuanln77(at)gmail.com</v>
          </cell>
          <cell r="H67" t="str">
            <v>Viet Nam</v>
          </cell>
          <cell r="I67">
            <v>0</v>
          </cell>
          <cell r="J67">
            <v>36899</v>
          </cell>
          <cell r="K67">
            <v>36899</v>
          </cell>
          <cell r="L67">
            <v>0</v>
          </cell>
          <cell r="M67">
            <v>36899</v>
          </cell>
          <cell r="N67">
            <v>36899</v>
          </cell>
        </row>
        <row r="68">
          <cell r="B68" t="str">
            <v>Đỗ Minh Loan</v>
          </cell>
          <cell r="C68" t="str">
            <v>051154010777</v>
          </cell>
          <cell r="D68" t="str">
            <v>14/08/2021</v>
          </cell>
          <cell r="E68" t="str">
            <v>Số 9 Lê Cơ, P.Hòa Cường Bắc, Đà Nẵng</v>
          </cell>
          <cell r="G68" t="str">
            <v>0355837118</v>
          </cell>
          <cell r="H68" t="str">
            <v>Viet Nam</v>
          </cell>
          <cell r="I68">
            <v>0</v>
          </cell>
          <cell r="J68">
            <v>35000</v>
          </cell>
          <cell r="K68">
            <v>35000</v>
          </cell>
          <cell r="L68">
            <v>0</v>
          </cell>
          <cell r="M68">
            <v>35000</v>
          </cell>
          <cell r="N68">
            <v>35000</v>
          </cell>
        </row>
        <row r="69">
          <cell r="B69" t="str">
            <v>VƯƠNG ANH DŨNG</v>
          </cell>
          <cell r="C69" t="str">
            <v>025071012382</v>
          </cell>
          <cell r="D69" t="str">
            <v>24/04/2024</v>
          </cell>
          <cell r="E69" t="str">
            <v>Số nhà 144, Đường Mê Linh, Phường Tân Lập, Thành phố Nha Trang, Tỉnh Khánh Hòa</v>
          </cell>
          <cell r="F69" t="str">
            <v>dungva.pecc4(at)gmail.com</v>
          </cell>
          <cell r="G69" t="str">
            <v>0966945999</v>
          </cell>
          <cell r="H69" t="str">
            <v>Viet Nam</v>
          </cell>
          <cell r="I69">
            <v>0</v>
          </cell>
          <cell r="J69">
            <v>34351</v>
          </cell>
          <cell r="K69">
            <v>34351</v>
          </cell>
          <cell r="L69">
            <v>0</v>
          </cell>
          <cell r="M69">
            <v>34351</v>
          </cell>
          <cell r="N69">
            <v>34351</v>
          </cell>
        </row>
        <row r="70">
          <cell r="B70" t="str">
            <v>Trịnh Thị Bích Thủy</v>
          </cell>
          <cell r="C70" t="str">
            <v>056170008368</v>
          </cell>
          <cell r="D70" t="str">
            <v>14/08/2021</v>
          </cell>
          <cell r="E70" t="str">
            <v>11/7C Nguyễn Thiện Thuật, phường Lộc Thọ, thành phố Nha Trang, tỉnh Khánh Hoà</v>
          </cell>
          <cell r="F70" t="str">
            <v>0979952178(at)gmail.com</v>
          </cell>
          <cell r="G70" t="str">
            <v>0979952178</v>
          </cell>
          <cell r="H70" t="str">
            <v>Viet Nam</v>
          </cell>
          <cell r="I70">
            <v>0</v>
          </cell>
          <cell r="J70">
            <v>33012</v>
          </cell>
          <cell r="K70">
            <v>33012</v>
          </cell>
          <cell r="L70">
            <v>0</v>
          </cell>
          <cell r="M70">
            <v>33012</v>
          </cell>
          <cell r="N70">
            <v>33012</v>
          </cell>
        </row>
        <row r="71">
          <cell r="B71" t="str">
            <v>Trần Thị Phương Thảo</v>
          </cell>
          <cell r="C71" t="str">
            <v>026174003961</v>
          </cell>
          <cell r="D71" t="str">
            <v>14/04/2021</v>
          </cell>
          <cell r="E71" t="str">
            <v>95 Quán Thánh, Phường Quán Thánh, Quận Ba Đình, Thành Phố Hà Nội</v>
          </cell>
          <cell r="G71" t="str">
            <v>0903417744</v>
          </cell>
          <cell r="H71" t="str">
            <v>Viet Nam</v>
          </cell>
          <cell r="I71">
            <v>0</v>
          </cell>
          <cell r="J71">
            <v>32000</v>
          </cell>
          <cell r="K71">
            <v>32000</v>
          </cell>
          <cell r="L71">
            <v>0</v>
          </cell>
          <cell r="M71">
            <v>32000</v>
          </cell>
          <cell r="N71">
            <v>32000</v>
          </cell>
        </row>
        <row r="72">
          <cell r="B72" t="str">
            <v>Phan Như Phương</v>
          </cell>
          <cell r="C72" t="str">
            <v>200784402</v>
          </cell>
          <cell r="D72" t="str">
            <v>24/03/2005</v>
          </cell>
          <cell r="E72" t="str">
            <v>45 Lương Nhữ Hộc, Q. Hải Châu, Tp. Đà Nẵng</v>
          </cell>
          <cell r="G72" t="str">
            <v>0904132193</v>
          </cell>
          <cell r="H72" t="str">
            <v>Viet Nam</v>
          </cell>
          <cell r="I72">
            <v>0</v>
          </cell>
          <cell r="J72">
            <v>31521</v>
          </cell>
          <cell r="K72">
            <v>31521</v>
          </cell>
          <cell r="L72">
            <v>0</v>
          </cell>
          <cell r="M72">
            <v>31521</v>
          </cell>
          <cell r="N72">
            <v>31521</v>
          </cell>
        </row>
        <row r="73">
          <cell r="B73" t="str">
            <v>Đoàn Đắc Sáng</v>
          </cell>
          <cell r="C73" t="str">
            <v>031063007873</v>
          </cell>
          <cell r="D73" t="str">
            <v>06/05/2023</v>
          </cell>
          <cell r="E73" t="str">
            <v>244A Trần Hưng Đạo, P4, TP Tuy Hòa, Phú Yên</v>
          </cell>
          <cell r="H73" t="str">
            <v>Viet Nam</v>
          </cell>
          <cell r="I73">
            <v>0</v>
          </cell>
          <cell r="J73">
            <v>30967</v>
          </cell>
          <cell r="K73">
            <v>30967</v>
          </cell>
          <cell r="L73">
            <v>0</v>
          </cell>
          <cell r="M73">
            <v>30967</v>
          </cell>
          <cell r="N73">
            <v>30967</v>
          </cell>
        </row>
        <row r="74">
          <cell r="B74" t="str">
            <v>PHẠM QUỐC THÁI</v>
          </cell>
          <cell r="C74" t="str">
            <v>082069003543</v>
          </cell>
          <cell r="D74" t="str">
            <v>08/03/2023</v>
          </cell>
          <cell r="E74" t="str">
            <v>F2.4 cư xá B Nhiệt Điện Bà Rịa, Hương Tân, Phường Long Hương, Thành Phố Bà Rịa, Bà Rịa-Vũng Tàu</v>
          </cell>
          <cell r="H74" t="str">
            <v>Viet Nam</v>
          </cell>
          <cell r="I74">
            <v>0</v>
          </cell>
          <cell r="J74">
            <v>30392</v>
          </cell>
          <cell r="K74">
            <v>30392</v>
          </cell>
          <cell r="L74">
            <v>0</v>
          </cell>
          <cell r="M74">
            <v>30392</v>
          </cell>
          <cell r="N74">
            <v>30392</v>
          </cell>
        </row>
        <row r="75">
          <cell r="B75" t="str">
            <v>Đinh Ngọc Lợi</v>
          </cell>
          <cell r="C75" t="str">
            <v>040075027605</v>
          </cell>
          <cell r="D75" t="str">
            <v>20/02/2023</v>
          </cell>
          <cell r="E75" t="str">
            <v>2/15 Phạm Cự Lượng, Phường 2, Q. Tân Bình, TP Hồ Chí Minh</v>
          </cell>
          <cell r="F75" t="str">
            <v>ngocloidinh1975(at)gmail.com</v>
          </cell>
          <cell r="G75" t="str">
            <v>0933607370</v>
          </cell>
          <cell r="H75" t="str">
            <v>Viet Nam</v>
          </cell>
          <cell r="I75">
            <v>0</v>
          </cell>
          <cell r="J75">
            <v>30300</v>
          </cell>
          <cell r="K75">
            <v>30300</v>
          </cell>
          <cell r="L75">
            <v>0</v>
          </cell>
          <cell r="M75">
            <v>30300</v>
          </cell>
          <cell r="N75">
            <v>30300</v>
          </cell>
        </row>
        <row r="76">
          <cell r="B76" t="str">
            <v>Tô Hồng Sơn</v>
          </cell>
          <cell r="C76" t="str">
            <v>020066000087</v>
          </cell>
          <cell r="D76" t="str">
            <v>08/12/2021</v>
          </cell>
          <cell r="E76" t="str">
            <v> CĂN HỘ W706 GOLDEN WESTLAKE-151 THỤY KHUÊ- TÂY HỒ- HN</v>
          </cell>
          <cell r="F76" t="str">
            <v> thsmshanoi@yahoo.com</v>
          </cell>
          <cell r="G76" t="str">
            <v> 37282628</v>
          </cell>
          <cell r="H76" t="str">
            <v>Viet Nam</v>
          </cell>
          <cell r="I76">
            <v>0</v>
          </cell>
          <cell r="J76">
            <v>29277</v>
          </cell>
          <cell r="K76">
            <v>29277</v>
          </cell>
          <cell r="L76">
            <v>0</v>
          </cell>
          <cell r="M76">
            <v>29277</v>
          </cell>
          <cell r="N76">
            <v>29277</v>
          </cell>
        </row>
        <row r="77">
          <cell r="B77" t="str">
            <v>Văn Công Minh</v>
          </cell>
          <cell r="C77" t="str">
            <v>220828429</v>
          </cell>
          <cell r="D77" t="str">
            <v>10/04/2018</v>
          </cell>
          <cell r="E77" t="str">
            <v>06 Trần Quốc Toản, Nha Trang, Khánh Hòa</v>
          </cell>
          <cell r="G77" t="str">
            <v>0963505070</v>
          </cell>
          <cell r="H77" t="str">
            <v>Viet Nam</v>
          </cell>
          <cell r="I77">
            <v>0</v>
          </cell>
          <cell r="J77">
            <v>28676</v>
          </cell>
          <cell r="K77">
            <v>28676</v>
          </cell>
          <cell r="L77">
            <v>0</v>
          </cell>
          <cell r="M77">
            <v>28676</v>
          </cell>
          <cell r="N77">
            <v>28676</v>
          </cell>
        </row>
        <row r="78">
          <cell r="B78" t="str">
            <v>Nguyễn Thị Thúy Hoa</v>
          </cell>
          <cell r="C78" t="str">
            <v>001174027861</v>
          </cell>
          <cell r="D78" t="str">
            <v>08/04/2021</v>
          </cell>
          <cell r="E78" t="str">
            <v>1 7 Han Thuyen Xuong Huan</v>
          </cell>
          <cell r="F78" t="str">
            <v>ntthoa.nguyenvn(at)gmail.com</v>
          </cell>
          <cell r="G78" t="str">
            <v>0914024069</v>
          </cell>
          <cell r="H78" t="str">
            <v>Viet Nam</v>
          </cell>
          <cell r="I78">
            <v>0</v>
          </cell>
          <cell r="J78">
            <v>27537</v>
          </cell>
          <cell r="K78">
            <v>27537</v>
          </cell>
          <cell r="L78">
            <v>0</v>
          </cell>
          <cell r="M78">
            <v>27537</v>
          </cell>
          <cell r="N78">
            <v>27537</v>
          </cell>
        </row>
        <row r="79">
          <cell r="B79" t="str">
            <v>Đỗ Mạnh Hùng</v>
          </cell>
          <cell r="C79" t="str">
            <v>036068009651</v>
          </cell>
          <cell r="D79" t="str">
            <v>11/06/2023</v>
          </cell>
          <cell r="E79" t="str">
            <v>Trường Trung cấp Kỹ thuật miền Trung, Đồng Đế, Nha Trang, Khánh Hoà</v>
          </cell>
          <cell r="F79" t="str">
            <v>hungktmt1968(at)gmail.com</v>
          </cell>
          <cell r="G79" t="str">
            <v>0904414107</v>
          </cell>
          <cell r="H79" t="str">
            <v>Viet Nam</v>
          </cell>
          <cell r="I79">
            <v>0</v>
          </cell>
          <cell r="J79">
            <v>25840</v>
          </cell>
          <cell r="K79">
            <v>25840</v>
          </cell>
          <cell r="L79">
            <v>0</v>
          </cell>
          <cell r="M79">
            <v>25840</v>
          </cell>
          <cell r="N79">
            <v>25840</v>
          </cell>
        </row>
        <row r="80">
          <cell r="B80" t="str">
            <v>Trương Khắc Len</v>
          </cell>
          <cell r="C80" t="str">
            <v>030052002113</v>
          </cell>
          <cell r="D80" t="str">
            <v>22/11/2021</v>
          </cell>
          <cell r="E80" t="str">
            <v>B29 Trần Thiện Chánh, P.12, Q.10</v>
          </cell>
          <cell r="H80" t="str">
            <v>Viet Nam</v>
          </cell>
          <cell r="I80">
            <v>0</v>
          </cell>
          <cell r="J80">
            <v>25402</v>
          </cell>
          <cell r="K80">
            <v>25402</v>
          </cell>
          <cell r="L80">
            <v>0</v>
          </cell>
          <cell r="M80">
            <v>25402</v>
          </cell>
          <cell r="N80">
            <v>25402</v>
          </cell>
        </row>
        <row r="81">
          <cell r="B81" t="str">
            <v>NGUYỄN QUANG VINH</v>
          </cell>
          <cell r="C81" t="str">
            <v>056065004843</v>
          </cell>
          <cell r="D81" t="str">
            <v>14/08/2021</v>
          </cell>
          <cell r="E81" t="str">
            <v>35 Ngô Gia Tự, Phường Tân Lập, Thành Phố Nha Trang, Tỉnh Khánh Hoà</v>
          </cell>
          <cell r="F81" t="str">
            <v>vinhnq2210(at)gmail.com</v>
          </cell>
          <cell r="G81" t="str">
            <v>0913454505</v>
          </cell>
          <cell r="H81" t="str">
            <v>Viet Nam</v>
          </cell>
          <cell r="I81">
            <v>0</v>
          </cell>
          <cell r="J81">
            <v>25000</v>
          </cell>
          <cell r="K81">
            <v>25000</v>
          </cell>
          <cell r="L81">
            <v>0</v>
          </cell>
          <cell r="M81">
            <v>25000</v>
          </cell>
          <cell r="N81">
            <v>25000</v>
          </cell>
        </row>
        <row r="82">
          <cell r="B82" t="str">
            <v>Phan Thị Nhài</v>
          </cell>
          <cell r="C82" t="str">
            <v>034153012200</v>
          </cell>
          <cell r="D82" t="str">
            <v>01/11/2022</v>
          </cell>
          <cell r="E82" t="str">
            <v>09 Thi Sách, Phước Hòa, Nha Trang, Khánh Hòa</v>
          </cell>
          <cell r="G82" t="str">
            <v>0976855517</v>
          </cell>
          <cell r="H82" t="str">
            <v>Viet Nam</v>
          </cell>
          <cell r="I82">
            <v>0</v>
          </cell>
          <cell r="J82">
            <v>24351</v>
          </cell>
          <cell r="K82">
            <v>24351</v>
          </cell>
          <cell r="L82">
            <v>0</v>
          </cell>
          <cell r="M82">
            <v>24351</v>
          </cell>
          <cell r="N82">
            <v>24351</v>
          </cell>
        </row>
        <row r="83">
          <cell r="B83" t="str">
            <v>Nguyễn Văn Viện</v>
          </cell>
          <cell r="C83" t="str">
            <v>034061015262</v>
          </cell>
          <cell r="D83" t="str">
            <v>17/06/2021</v>
          </cell>
          <cell r="E83" t="str">
            <v>10 Hồng Lĩnh, Nha Trang, Khánh Hòa</v>
          </cell>
          <cell r="F83" t="str">
            <v>viennvpecc4@gmail.com</v>
          </cell>
          <cell r="H83" t="str">
            <v>Viet Nam</v>
          </cell>
          <cell r="I83">
            <v>0</v>
          </cell>
          <cell r="J83">
            <v>24262</v>
          </cell>
          <cell r="K83">
            <v>24262</v>
          </cell>
          <cell r="L83">
            <v>0</v>
          </cell>
          <cell r="M83">
            <v>24262</v>
          </cell>
          <cell r="N83">
            <v>24262</v>
          </cell>
        </row>
        <row r="84">
          <cell r="B84" t="str">
            <v>Lê Văn Sinh</v>
          </cell>
          <cell r="C84" t="str">
            <v>040081039305</v>
          </cell>
          <cell r="D84" t="str">
            <v>12/01/2022</v>
          </cell>
          <cell r="E84" t="str">
            <v>12B3, KĐT Bắc Vĩnh Hải, Vĩnh Hòa, Nha Trang, Khánh Hòa</v>
          </cell>
          <cell r="G84" t="str">
            <v>0982052065</v>
          </cell>
          <cell r="H84" t="str">
            <v>Viet Nam</v>
          </cell>
          <cell r="I84">
            <v>0</v>
          </cell>
          <cell r="J84">
            <v>24206</v>
          </cell>
          <cell r="K84">
            <v>24206</v>
          </cell>
          <cell r="L84">
            <v>0</v>
          </cell>
          <cell r="M84">
            <v>24206</v>
          </cell>
          <cell r="N84">
            <v>24206</v>
          </cell>
        </row>
        <row r="85">
          <cell r="B85" t="str">
            <v>LÊ KIM NGÂN</v>
          </cell>
          <cell r="C85" t="str">
            <v>001176024740</v>
          </cell>
          <cell r="D85" t="str">
            <v>25/02/2020</v>
          </cell>
          <cell r="E85" t="str">
            <v>46 TÂN SƠN, P.15, Q.TÂN BÌNH, TP.HCM</v>
          </cell>
          <cell r="H85" t="str">
            <v>Viet Nam</v>
          </cell>
          <cell r="I85">
            <v>0</v>
          </cell>
          <cell r="J85">
            <v>24200</v>
          </cell>
          <cell r="K85">
            <v>24200</v>
          </cell>
          <cell r="L85">
            <v>0</v>
          </cell>
          <cell r="M85">
            <v>24200</v>
          </cell>
          <cell r="N85">
            <v>24200</v>
          </cell>
        </row>
        <row r="86">
          <cell r="B86" t="str">
            <v>Nguyễn Thu Thảo</v>
          </cell>
          <cell r="C86" t="str">
            <v>001199022475</v>
          </cell>
          <cell r="D86" t="str">
            <v>22/07/2024</v>
          </cell>
          <cell r="E86" t="str">
            <v>Số 1 hẻm 26/15 Thái Thịnh 2, Thịnh Quang</v>
          </cell>
          <cell r="F86" t="str">
            <v>thaonguyeng6@gmail.com</v>
          </cell>
          <cell r="G86" t="str">
            <v>0944362210</v>
          </cell>
          <cell r="H86" t="str">
            <v>Viet Nam</v>
          </cell>
          <cell r="I86">
            <v>0</v>
          </cell>
          <cell r="J86">
            <v>24028</v>
          </cell>
          <cell r="K86">
            <v>24028</v>
          </cell>
          <cell r="L86">
            <v>0</v>
          </cell>
          <cell r="M86">
            <v>24028</v>
          </cell>
          <cell r="N86">
            <v>24028</v>
          </cell>
        </row>
        <row r="87">
          <cell r="B87" t="str">
            <v>Huỳnh Ngọc Em</v>
          </cell>
          <cell r="C87" t="str">
            <v>056064000955</v>
          </cell>
          <cell r="D87" t="str">
            <v>07/02/2024</v>
          </cell>
          <cell r="E87" t="str">
            <v>Tổ 4 Phú Thạnh 2, Vĩnh Thạnh, Nha Trang, Khánh Hòa</v>
          </cell>
          <cell r="H87" t="str">
            <v>Viet Nam</v>
          </cell>
          <cell r="I87">
            <v>0</v>
          </cell>
          <cell r="J87">
            <v>23490</v>
          </cell>
          <cell r="K87">
            <v>23490</v>
          </cell>
          <cell r="L87">
            <v>0</v>
          </cell>
          <cell r="M87">
            <v>23490</v>
          </cell>
          <cell r="N87">
            <v>23490</v>
          </cell>
        </row>
        <row r="88">
          <cell r="B88" t="str">
            <v>Đỗ Thành Chương</v>
          </cell>
          <cell r="C88" t="str">
            <v>036074030645</v>
          </cell>
          <cell r="D88" t="str">
            <v>05/11/2022</v>
          </cell>
          <cell r="E88" t="str">
            <v>T/T Cầu Bươu, Thanh Liệt, Thanh Trì, Hà Nội</v>
          </cell>
          <cell r="H88" t="str">
            <v>Viet Nam</v>
          </cell>
          <cell r="I88">
            <v>0</v>
          </cell>
          <cell r="J88">
            <v>23400</v>
          </cell>
          <cell r="K88">
            <v>23400</v>
          </cell>
          <cell r="L88">
            <v>0</v>
          </cell>
          <cell r="M88">
            <v>23400</v>
          </cell>
          <cell r="N88">
            <v>23400</v>
          </cell>
        </row>
        <row r="89">
          <cell r="B89" t="str">
            <v>Trần Nam Đức</v>
          </cell>
          <cell r="C89" t="str">
            <v>VSDBSA183098287</v>
          </cell>
          <cell r="D89" t="str">
            <v>30/10/1995</v>
          </cell>
          <cell r="E89" t="str">
            <v>Xã Vĩnh Ngọc, TP. Nha Trang, Tỉnh Khánh Hòa</v>
          </cell>
          <cell r="G89" t="str">
            <v>0982125512</v>
          </cell>
          <cell r="H89" t="str">
            <v>Viet Nam</v>
          </cell>
          <cell r="I89">
            <v>23078</v>
          </cell>
          <cell r="J89">
            <v>0</v>
          </cell>
          <cell r="K89">
            <v>23078</v>
          </cell>
          <cell r="L89">
            <v>23078</v>
          </cell>
          <cell r="M89">
            <v>0</v>
          </cell>
          <cell r="N89">
            <v>23078</v>
          </cell>
        </row>
        <row r="90">
          <cell r="B90" t="str">
            <v>Nguyễn Hồng Khanh</v>
          </cell>
          <cell r="C90" t="str">
            <v>036170023340</v>
          </cell>
          <cell r="D90" t="str">
            <v>02/05/2022</v>
          </cell>
          <cell r="E90" t="str">
            <v>512- B4 Trung Tự- Hà Nội</v>
          </cell>
          <cell r="H90" t="str">
            <v>Viet Nam</v>
          </cell>
          <cell r="I90">
            <v>0</v>
          </cell>
          <cell r="J90">
            <v>23000</v>
          </cell>
          <cell r="K90">
            <v>23000</v>
          </cell>
          <cell r="L90">
            <v>0</v>
          </cell>
          <cell r="M90">
            <v>23000</v>
          </cell>
          <cell r="N90">
            <v>23000</v>
          </cell>
        </row>
        <row r="91">
          <cell r="B91" t="str">
            <v>Phan Thị Thúy Phượng</v>
          </cell>
          <cell r="C91" t="str">
            <v>056158007214</v>
          </cell>
          <cell r="D91" t="str">
            <v>08/03/2022</v>
          </cell>
          <cell r="E91" t="str">
            <v>08 Nguyễn Hữu Huân, Nha Trang, Khánh Hòa</v>
          </cell>
          <cell r="F91" t="str">
            <v>phuongpt58(at)yahoo.com</v>
          </cell>
          <cell r="G91" t="str">
            <v>0914085556</v>
          </cell>
          <cell r="H91" t="str">
            <v>Viet Nam</v>
          </cell>
          <cell r="I91">
            <v>0</v>
          </cell>
          <cell r="J91">
            <v>22735</v>
          </cell>
          <cell r="K91">
            <v>22735</v>
          </cell>
          <cell r="L91">
            <v>0</v>
          </cell>
          <cell r="M91">
            <v>22735</v>
          </cell>
          <cell r="N91">
            <v>22735</v>
          </cell>
        </row>
        <row r="92">
          <cell r="B92" t="str">
            <v>NGUYỄN HẢI YẾN</v>
          </cell>
          <cell r="C92" t="str">
            <v>001180001760</v>
          </cell>
          <cell r="D92" t="str">
            <v>08/12/2021</v>
          </cell>
          <cell r="E92" t="str">
            <v>2526 R2 Sảnh B Royal city, 72 Nguyễn Trãi, Thanh Xuân, TP.Hà Nội</v>
          </cell>
          <cell r="F92" t="str">
            <v>haiyen_0809(at)yahoo.com</v>
          </cell>
          <cell r="G92" t="str">
            <v>0912000346</v>
          </cell>
          <cell r="H92" t="str">
            <v>Viet Nam</v>
          </cell>
          <cell r="I92">
            <v>0</v>
          </cell>
          <cell r="J92">
            <v>22453</v>
          </cell>
          <cell r="K92">
            <v>22453</v>
          </cell>
          <cell r="L92">
            <v>0</v>
          </cell>
          <cell r="M92">
            <v>22453</v>
          </cell>
          <cell r="N92">
            <v>22453</v>
          </cell>
        </row>
        <row r="93">
          <cell r="B93" t="str">
            <v>Bùi Văn Tiến</v>
          </cell>
          <cell r="C93" t="str">
            <v>225299270</v>
          </cell>
          <cell r="D93" t="str">
            <v>11/03/2014</v>
          </cell>
          <cell r="E93" t="str">
            <v>STH 25, Lô 18, Đường số 7, khu đô thị Lê Hồng Phong 2, P.Phước Hải, TP.Nha Trang, Tỉnh Khánh Hòa</v>
          </cell>
          <cell r="F93" t="str">
            <v>tien.bv(at)vatec.vn</v>
          </cell>
          <cell r="G93" t="str">
            <v>0905241936</v>
          </cell>
          <cell r="H93" t="str">
            <v>Viet Nam</v>
          </cell>
          <cell r="I93">
            <v>0</v>
          </cell>
          <cell r="J93">
            <v>22279</v>
          </cell>
          <cell r="K93">
            <v>22279</v>
          </cell>
          <cell r="L93">
            <v>0</v>
          </cell>
          <cell r="M93">
            <v>22279</v>
          </cell>
          <cell r="N93">
            <v>22279</v>
          </cell>
        </row>
        <row r="94">
          <cell r="B94" t="str">
            <v>Trần Lê Thanh Bình</v>
          </cell>
          <cell r="C94" t="str">
            <v>056175001452</v>
          </cell>
          <cell r="D94" t="str">
            <v>02/01/2023</v>
          </cell>
          <cell r="E94" t="str">
            <v>4c Bà Triệu _ Nha Trang- Khánh Hòa</v>
          </cell>
          <cell r="H94" t="str">
            <v>Viet Nam</v>
          </cell>
          <cell r="I94">
            <v>0</v>
          </cell>
          <cell r="J94">
            <v>21703</v>
          </cell>
          <cell r="K94">
            <v>21703</v>
          </cell>
          <cell r="L94">
            <v>0</v>
          </cell>
          <cell r="M94">
            <v>21703</v>
          </cell>
          <cell r="N94">
            <v>21703</v>
          </cell>
        </row>
        <row r="95">
          <cell r="B95" t="str">
            <v>Nguyễn Văn Sỹ</v>
          </cell>
          <cell r="C95" t="str">
            <v>220187106</v>
          </cell>
          <cell r="D95" t="str">
            <v>01/06/2013</v>
          </cell>
          <cell r="E95" t="str">
            <v>15/3 Hồng Bàng - Thành phố Nha Trang</v>
          </cell>
          <cell r="H95" t="str">
            <v>Viet Nam</v>
          </cell>
          <cell r="I95">
            <v>21168</v>
          </cell>
          <cell r="J95">
            <v>0</v>
          </cell>
          <cell r="K95">
            <v>21168</v>
          </cell>
          <cell r="L95">
            <v>21168</v>
          </cell>
          <cell r="M95">
            <v>0</v>
          </cell>
          <cell r="N95">
            <v>21168</v>
          </cell>
        </row>
        <row r="96">
          <cell r="B96" t="str">
            <v>Trần Minh Tân</v>
          </cell>
          <cell r="C96" t="str">
            <v>036056013314</v>
          </cell>
          <cell r="D96" t="str">
            <v>09/08/2021</v>
          </cell>
          <cell r="E96" t="str">
            <v>16B Hoa Lư, P. Phước Tiến, TP Nha Trang, Tỉnh Khánh Hoà</v>
          </cell>
          <cell r="G96" t="str">
            <v>0979925657</v>
          </cell>
          <cell r="H96" t="str">
            <v>Viet Nam</v>
          </cell>
          <cell r="I96">
            <v>0</v>
          </cell>
          <cell r="J96">
            <v>20518</v>
          </cell>
          <cell r="K96">
            <v>20518</v>
          </cell>
          <cell r="L96">
            <v>0</v>
          </cell>
          <cell r="M96">
            <v>20518</v>
          </cell>
          <cell r="N96">
            <v>20518</v>
          </cell>
        </row>
        <row r="97">
          <cell r="B97" t="str">
            <v>Trần Cao Hỷ</v>
          </cell>
          <cell r="C97" t="str">
            <v>052076019616</v>
          </cell>
          <cell r="D97" t="str">
            <v>05/12/2021</v>
          </cell>
          <cell r="E97" t="str">
            <v>38 Lê Thành Phương - Nha Trang</v>
          </cell>
          <cell r="H97" t="str">
            <v>Viet Nam</v>
          </cell>
          <cell r="I97">
            <v>0</v>
          </cell>
          <cell r="J97">
            <v>20499</v>
          </cell>
          <cell r="K97">
            <v>20499</v>
          </cell>
          <cell r="L97">
            <v>0</v>
          </cell>
          <cell r="M97">
            <v>20499</v>
          </cell>
          <cell r="N97">
            <v>20499</v>
          </cell>
        </row>
        <row r="98">
          <cell r="B98" t="str">
            <v>Nguyễn Hải Hưng</v>
          </cell>
          <cell r="C98" t="str">
            <v>034072005082</v>
          </cell>
          <cell r="D98" t="str">
            <v>04/08/2022</v>
          </cell>
          <cell r="E98" t="str">
            <v>Tổ 5A, Định Công, Hoàng Mai, Hà Nội</v>
          </cell>
          <cell r="F98" t="str">
            <v>hung.nh@vietinbank.vn</v>
          </cell>
          <cell r="G98" t="str">
            <v>0904252732</v>
          </cell>
          <cell r="H98" t="str">
            <v>Viet Nam</v>
          </cell>
          <cell r="I98">
            <v>0</v>
          </cell>
          <cell r="J98">
            <v>20473</v>
          </cell>
          <cell r="K98">
            <v>20473</v>
          </cell>
          <cell r="L98">
            <v>0</v>
          </cell>
          <cell r="M98">
            <v>20473</v>
          </cell>
          <cell r="N98">
            <v>20473</v>
          </cell>
        </row>
        <row r="99">
          <cell r="B99" t="str">
            <v>Lê Thế Sơn</v>
          </cell>
          <cell r="C99" t="str">
            <v>036062007853</v>
          </cell>
          <cell r="D99" t="str">
            <v>26/07/2022</v>
          </cell>
          <cell r="E99" t="str">
            <v>P. Tài chính kế toán - Cty Nhiêt điện Phả Lại</v>
          </cell>
          <cell r="H99" t="str">
            <v>Viet Nam</v>
          </cell>
          <cell r="I99">
            <v>0</v>
          </cell>
          <cell r="J99">
            <v>20407</v>
          </cell>
          <cell r="K99">
            <v>20407</v>
          </cell>
          <cell r="L99">
            <v>0</v>
          </cell>
          <cell r="M99">
            <v>20407</v>
          </cell>
          <cell r="N99">
            <v>20407</v>
          </cell>
        </row>
        <row r="100">
          <cell r="B100" t="str">
            <v>NGÔ VĂN KHẢI</v>
          </cell>
          <cell r="C100" t="str">
            <v>036091008551</v>
          </cell>
          <cell r="D100" t="str">
            <v>04/05/2023</v>
          </cell>
          <cell r="E100" t="str">
            <v>tt đồng đăng huyện Cao Lộc</v>
          </cell>
          <cell r="F100" t="str">
            <v>vankhai.ngo.nd(at)gmail.com</v>
          </cell>
          <cell r="G100" t="str">
            <v>0969009691</v>
          </cell>
          <cell r="H100" t="str">
            <v>Viet Nam</v>
          </cell>
          <cell r="I100">
            <v>0</v>
          </cell>
          <cell r="J100">
            <v>20000</v>
          </cell>
          <cell r="K100">
            <v>20000</v>
          </cell>
          <cell r="L100">
            <v>0</v>
          </cell>
          <cell r="M100">
            <v>20000</v>
          </cell>
          <cell r="N100">
            <v>20000</v>
          </cell>
        </row>
        <row r="101">
          <cell r="B101" t="str">
            <v>NGUYỄN THÀNH CHUNG</v>
          </cell>
          <cell r="C101" t="str">
            <v>026048002600</v>
          </cell>
          <cell r="D101" t="str">
            <v>26/08/2021</v>
          </cell>
          <cell r="E101" t="str">
            <v>SỐ 1290 LÊ HỒNG PHONG, PHƯỚC LONG, NHA TRANG, KHÁNH HÒA</v>
          </cell>
          <cell r="G101" t="str">
            <v>0374921839</v>
          </cell>
          <cell r="H101" t="str">
            <v>Viet Nam</v>
          </cell>
          <cell r="I101">
            <v>0</v>
          </cell>
          <cell r="J101">
            <v>19954</v>
          </cell>
          <cell r="K101">
            <v>19954</v>
          </cell>
          <cell r="L101">
            <v>0</v>
          </cell>
          <cell r="M101">
            <v>19954</v>
          </cell>
          <cell r="N101">
            <v>19954</v>
          </cell>
        </row>
        <row r="102">
          <cell r="B102" t="str">
            <v>Nguyễn Thị Kim Hà</v>
          </cell>
          <cell r="C102" t="str">
            <v>056165002499</v>
          </cell>
          <cell r="D102" t="str">
            <v>14/08/2021</v>
          </cell>
          <cell r="E102" t="str">
            <v>9/1D Nguyễn Thiện Thuật, Lộc Thọ, Nha Trang, Khánh Hoà</v>
          </cell>
          <cell r="F102" t="str">
            <v>trangnt</v>
          </cell>
          <cell r="G102" t="str">
            <v>06/02/2020</v>
          </cell>
          <cell r="H102" t="str">
            <v>Viet Nam</v>
          </cell>
          <cell r="I102">
            <v>0</v>
          </cell>
          <cell r="J102">
            <v>19954</v>
          </cell>
          <cell r="K102">
            <v>19954</v>
          </cell>
          <cell r="L102">
            <v>0</v>
          </cell>
          <cell r="M102">
            <v>19954</v>
          </cell>
          <cell r="N102">
            <v>19954</v>
          </cell>
        </row>
        <row r="103">
          <cell r="B103" t="str">
            <v>Phó Cẩm Hoa</v>
          </cell>
          <cell r="C103" t="str">
            <v>001172037074</v>
          </cell>
          <cell r="D103" t="str">
            <v>10/07/2021</v>
          </cell>
          <cell r="E103" t="str">
            <v>Số 1 ngách 15 ngõ 82 phố Yên Lãng</v>
          </cell>
          <cell r="F103" t="str">
            <v>camhoavov@gmail.com</v>
          </cell>
          <cell r="G103" t="str">
            <v>0904190344</v>
          </cell>
          <cell r="H103" t="str">
            <v>Viet Nam</v>
          </cell>
          <cell r="I103">
            <v>0</v>
          </cell>
          <cell r="J103">
            <v>18800</v>
          </cell>
          <cell r="K103">
            <v>18800</v>
          </cell>
          <cell r="L103">
            <v>0</v>
          </cell>
          <cell r="M103">
            <v>18800</v>
          </cell>
          <cell r="N103">
            <v>18800</v>
          </cell>
        </row>
        <row r="104">
          <cell r="B104" t="str">
            <v>Lê Thị Hảo</v>
          </cell>
          <cell r="C104" t="str">
            <v>056172005657</v>
          </cell>
          <cell r="D104" t="str">
            <v>28/06/2021</v>
          </cell>
          <cell r="E104" t="str">
            <v>11 Hoàng Hoa Thám, P. Lộc Thọ, Nha Trang, Khánh Hòa</v>
          </cell>
          <cell r="G104" t="str">
            <v>0914040705</v>
          </cell>
          <cell r="H104" t="str">
            <v>Viet Nam</v>
          </cell>
          <cell r="I104">
            <v>0</v>
          </cell>
          <cell r="J104">
            <v>18732</v>
          </cell>
          <cell r="K104">
            <v>18732</v>
          </cell>
          <cell r="L104">
            <v>0</v>
          </cell>
          <cell r="M104">
            <v>18732</v>
          </cell>
          <cell r="N104">
            <v>18732</v>
          </cell>
        </row>
        <row r="105">
          <cell r="B105" t="str">
            <v>Đinh Nhật Minh</v>
          </cell>
          <cell r="C105" t="str">
            <v>034075002696</v>
          </cell>
          <cell r="D105" t="str">
            <v>26/08/2019</v>
          </cell>
          <cell r="E105" t="str">
            <v>Tổ 7,  ngõ 102, Ngọc Thụy, Long Biên, Hà Nội</v>
          </cell>
          <cell r="H105" t="str">
            <v>Viet Nam</v>
          </cell>
          <cell r="I105">
            <v>0</v>
          </cell>
          <cell r="J105">
            <v>18361</v>
          </cell>
          <cell r="K105">
            <v>18361</v>
          </cell>
          <cell r="L105">
            <v>0</v>
          </cell>
          <cell r="M105">
            <v>18361</v>
          </cell>
          <cell r="N105">
            <v>18361</v>
          </cell>
        </row>
        <row r="106">
          <cell r="B106" t="str">
            <v>Lê Tấn Duy</v>
          </cell>
          <cell r="C106" t="str">
            <v>025066000050</v>
          </cell>
          <cell r="D106" t="str">
            <v>01/05/2021</v>
          </cell>
          <cell r="E106" t="str">
            <v>SN 15, 63/30/16 Lê Đức Thọ, Q. Nam Từ Liêm, Hà Nội</v>
          </cell>
          <cell r="H106" t="str">
            <v>Viet Nam</v>
          </cell>
          <cell r="I106">
            <v>0</v>
          </cell>
          <cell r="J106">
            <v>18109</v>
          </cell>
          <cell r="K106">
            <v>18109</v>
          </cell>
          <cell r="L106">
            <v>0</v>
          </cell>
          <cell r="M106">
            <v>18109</v>
          </cell>
          <cell r="N106">
            <v>18109</v>
          </cell>
        </row>
        <row r="107">
          <cell r="B107" t="str">
            <v>Dương Thị Bích Hà</v>
          </cell>
          <cell r="C107" t="str">
            <v>001168027256</v>
          </cell>
          <cell r="D107" t="str">
            <v>28/12/2023</v>
          </cell>
          <cell r="E107" t="str">
            <v>11 Hoàng Hoa Thám P Lộc Thọ nha trang Khánh Hoà</v>
          </cell>
          <cell r="F107" t="str">
            <v>bichhapecc4(at)gmail.com</v>
          </cell>
          <cell r="G107" t="str">
            <v>0914128792</v>
          </cell>
          <cell r="H107" t="str">
            <v>Viet Nam</v>
          </cell>
          <cell r="I107">
            <v>0</v>
          </cell>
          <cell r="J107">
            <v>16459</v>
          </cell>
          <cell r="K107">
            <v>16459</v>
          </cell>
          <cell r="L107">
            <v>0</v>
          </cell>
          <cell r="M107">
            <v>16459</v>
          </cell>
          <cell r="N107">
            <v>16459</v>
          </cell>
        </row>
        <row r="108">
          <cell r="B108" t="str">
            <v>Lê Hoàng Thương</v>
          </cell>
          <cell r="C108" t="str">
            <v>001073036079</v>
          </cell>
          <cell r="D108" t="str">
            <v>05/07/2023</v>
          </cell>
          <cell r="E108" t="str">
            <v>60 Trần Bình Trọng - Nha Trang</v>
          </cell>
          <cell r="H108" t="str">
            <v>Viet Nam</v>
          </cell>
          <cell r="I108">
            <v>0</v>
          </cell>
          <cell r="J108">
            <v>16116</v>
          </cell>
          <cell r="K108">
            <v>16116</v>
          </cell>
          <cell r="L108">
            <v>0</v>
          </cell>
          <cell r="M108">
            <v>16116</v>
          </cell>
          <cell r="N108">
            <v>16116</v>
          </cell>
        </row>
        <row r="109">
          <cell r="B109" t="str">
            <v>Huỳnh Minh Quang</v>
          </cell>
          <cell r="C109" t="str">
            <v>052075004508</v>
          </cell>
          <cell r="D109" t="str">
            <v>22/09/2021</v>
          </cell>
          <cell r="E109" t="str">
            <v>Lô 133 Đường A2 VCN, Phước Hải, Nha Trang, Khánh Hòa</v>
          </cell>
          <cell r="G109" t="str">
            <v>0975491898</v>
          </cell>
          <cell r="H109" t="str">
            <v>Viet Nam</v>
          </cell>
          <cell r="I109">
            <v>0</v>
          </cell>
          <cell r="J109">
            <v>16036</v>
          </cell>
          <cell r="K109">
            <v>16036</v>
          </cell>
          <cell r="L109">
            <v>0</v>
          </cell>
          <cell r="M109">
            <v>16036</v>
          </cell>
          <cell r="N109">
            <v>16036</v>
          </cell>
        </row>
        <row r="110">
          <cell r="B110" t="str">
            <v>Hồ Tân</v>
          </cell>
          <cell r="C110" t="str">
            <v>056065004163</v>
          </cell>
          <cell r="D110" t="str">
            <v>12/01/2022</v>
          </cell>
          <cell r="E110" t="str">
            <v>2 Lê Chân - Nha Trang</v>
          </cell>
          <cell r="G110" t="str">
            <v>058 870063</v>
          </cell>
          <cell r="H110" t="str">
            <v>Viet Nam</v>
          </cell>
          <cell r="I110">
            <v>0</v>
          </cell>
          <cell r="J110">
            <v>15676</v>
          </cell>
          <cell r="K110">
            <v>15676</v>
          </cell>
          <cell r="L110">
            <v>0</v>
          </cell>
          <cell r="M110">
            <v>15676</v>
          </cell>
          <cell r="N110">
            <v>15676</v>
          </cell>
        </row>
        <row r="111">
          <cell r="B111" t="str">
            <v>Nguyễn Trương Tấn</v>
          </cell>
          <cell r="C111" t="str">
            <v>211934916</v>
          </cell>
          <cell r="D111" t="str">
            <v>27/11/2007</v>
          </cell>
          <cell r="E111" t="str">
            <v>27/10 Lạc Long Quân, Nha Trang, Khánh Hòa</v>
          </cell>
          <cell r="H111" t="str">
            <v>Viet Nam</v>
          </cell>
          <cell r="I111">
            <v>15468</v>
          </cell>
          <cell r="J111">
            <v>0</v>
          </cell>
          <cell r="K111">
            <v>15468</v>
          </cell>
          <cell r="L111">
            <v>15468</v>
          </cell>
          <cell r="M111">
            <v>0</v>
          </cell>
          <cell r="N111">
            <v>15468</v>
          </cell>
        </row>
        <row r="112">
          <cell r="B112" t="str">
            <v>Vũ Văn Vinh</v>
          </cell>
          <cell r="C112" t="str">
            <v>031063011023</v>
          </cell>
          <cell r="D112" t="str">
            <v>28/09/2021</v>
          </cell>
          <cell r="E112" t="str">
            <v>06 Trần Quốc Toản - Nha Trang, Khánh Hòa</v>
          </cell>
          <cell r="G112" t="str">
            <v>0905 120673</v>
          </cell>
          <cell r="H112" t="str">
            <v>Viet Nam</v>
          </cell>
          <cell r="I112">
            <v>0</v>
          </cell>
          <cell r="J112">
            <v>15446</v>
          </cell>
          <cell r="K112">
            <v>15446</v>
          </cell>
          <cell r="L112">
            <v>0</v>
          </cell>
          <cell r="M112">
            <v>15446</v>
          </cell>
          <cell r="N112">
            <v>15446</v>
          </cell>
        </row>
        <row r="113">
          <cell r="B113" t="str">
            <v>Bùi Thị Minh Tú</v>
          </cell>
          <cell r="C113" t="str">
            <v>048181005993</v>
          </cell>
          <cell r="D113" t="str">
            <v>09/05/2021</v>
          </cell>
          <cell r="E113" t="str">
            <v>23 Nguyễn Trường Tộ, thành phố Đà Nẵng</v>
          </cell>
          <cell r="F113" t="str">
            <v>btmt81(at)gmail.com</v>
          </cell>
          <cell r="G113" t="str">
            <v>0935931935</v>
          </cell>
          <cell r="H113" t="str">
            <v>Viet Nam</v>
          </cell>
          <cell r="I113">
            <v>0</v>
          </cell>
          <cell r="J113">
            <v>15000</v>
          </cell>
          <cell r="K113">
            <v>15000</v>
          </cell>
          <cell r="L113">
            <v>0</v>
          </cell>
          <cell r="M113">
            <v>15000</v>
          </cell>
          <cell r="N113">
            <v>15000</v>
          </cell>
        </row>
        <row r="114">
          <cell r="B114" t="str">
            <v>ĐẶNG THỊ HẰNG NGA</v>
          </cell>
          <cell r="C114" t="str">
            <v>031164008038</v>
          </cell>
          <cell r="D114" t="str">
            <v>30/07/2024</v>
          </cell>
          <cell r="E114" t="str">
            <v>22 Nguyễn Thượng Hiền, P. Tân An, TP. Buôn Ma Thuột, Đăk Lăk</v>
          </cell>
          <cell r="H114" t="str">
            <v>Viet Nam</v>
          </cell>
          <cell r="I114">
            <v>0</v>
          </cell>
          <cell r="J114">
            <v>15000</v>
          </cell>
          <cell r="K114">
            <v>15000</v>
          </cell>
          <cell r="L114">
            <v>0</v>
          </cell>
          <cell r="M114">
            <v>15000</v>
          </cell>
          <cell r="N114">
            <v>15000</v>
          </cell>
        </row>
        <row r="115">
          <cell r="B115" t="str">
            <v>Lê Đức Thọ</v>
          </cell>
          <cell r="C115" t="str">
            <v>038075040835</v>
          </cell>
          <cell r="D115" t="str">
            <v>22/09/2021</v>
          </cell>
          <cell r="E115" t="str">
            <v>46/8 TÂN AN, PHƯỚC HẢI, NHA TRANG, KHÁNH HÒA</v>
          </cell>
          <cell r="G115" t="str">
            <v>0962 500400</v>
          </cell>
          <cell r="H115" t="str">
            <v>Viet Nam</v>
          </cell>
          <cell r="I115">
            <v>0</v>
          </cell>
          <cell r="J115">
            <v>14693</v>
          </cell>
          <cell r="K115">
            <v>14693</v>
          </cell>
          <cell r="L115">
            <v>0</v>
          </cell>
          <cell r="M115">
            <v>14693</v>
          </cell>
          <cell r="N115">
            <v>14693</v>
          </cell>
        </row>
        <row r="116">
          <cell r="B116" t="str">
            <v>Nguyễn Viết Tiến</v>
          </cell>
          <cell r="C116" t="str">
            <v>225499528</v>
          </cell>
          <cell r="D116" t="str">
            <v>10/01/2012</v>
          </cell>
          <cell r="E116" t="str">
            <v>11 HOÀNG HOA THÁM, NHA TRANG, KHÁNH HOÀ</v>
          </cell>
          <cell r="H116" t="str">
            <v>Viet Nam</v>
          </cell>
          <cell r="I116">
            <v>14521</v>
          </cell>
          <cell r="J116">
            <v>0</v>
          </cell>
          <cell r="K116">
            <v>14521</v>
          </cell>
          <cell r="L116">
            <v>14521</v>
          </cell>
          <cell r="M116">
            <v>0</v>
          </cell>
          <cell r="N116">
            <v>14521</v>
          </cell>
        </row>
        <row r="117">
          <cell r="B117" t="str">
            <v>Lê Thị Hoàng Ngọc</v>
          </cell>
          <cell r="C117" t="str">
            <v>056171007993</v>
          </cell>
          <cell r="D117" t="str">
            <v>22/09/2021</v>
          </cell>
          <cell r="E117" t="str">
            <v>11 HOÀNG HOA THÁM, NHA TRANG , KHÁNH HÒA</v>
          </cell>
          <cell r="H117" t="str">
            <v>Viet Nam</v>
          </cell>
          <cell r="I117">
            <v>0</v>
          </cell>
          <cell r="J117">
            <v>14481</v>
          </cell>
          <cell r="K117">
            <v>14481</v>
          </cell>
          <cell r="L117">
            <v>0</v>
          </cell>
          <cell r="M117">
            <v>14481</v>
          </cell>
          <cell r="N117">
            <v>14481</v>
          </cell>
        </row>
        <row r="118">
          <cell r="B118" t="str">
            <v>Phạm Thị Kim Oanh</v>
          </cell>
          <cell r="C118" t="str">
            <v>220674719</v>
          </cell>
          <cell r="D118" t="str">
            <v>17/05/2008</v>
          </cell>
          <cell r="E118" t="str">
            <v>133 Trần Nguyên Hãn, Nha Trang, Khánh Hòa</v>
          </cell>
          <cell r="G118" t="str">
            <v>0903519459</v>
          </cell>
          <cell r="H118" t="str">
            <v>Viet Nam</v>
          </cell>
          <cell r="I118">
            <v>0</v>
          </cell>
          <cell r="J118">
            <v>14147</v>
          </cell>
          <cell r="K118">
            <v>14147</v>
          </cell>
          <cell r="L118">
            <v>0</v>
          </cell>
          <cell r="M118">
            <v>14147</v>
          </cell>
          <cell r="N118">
            <v>14147</v>
          </cell>
        </row>
        <row r="119">
          <cell r="B119" t="str">
            <v>Nguyễn Khắc Tuấn</v>
          </cell>
          <cell r="C119" t="str">
            <v>056078009048</v>
          </cell>
          <cell r="D119" t="str">
            <v>12/01/2022</v>
          </cell>
          <cell r="E119" t="str">
            <v>115 Nguyễn Thị Minh Khai - Nha Trang - Khánh Hòa</v>
          </cell>
          <cell r="F119" t="str">
            <v>nkhactuan2002(at)gmail.com</v>
          </cell>
          <cell r="G119" t="str">
            <v>0989078495</v>
          </cell>
          <cell r="H119" t="str">
            <v>Viet Nam</v>
          </cell>
          <cell r="I119">
            <v>0</v>
          </cell>
          <cell r="J119">
            <v>14078</v>
          </cell>
          <cell r="K119">
            <v>14078</v>
          </cell>
          <cell r="L119">
            <v>0</v>
          </cell>
          <cell r="M119">
            <v>14078</v>
          </cell>
          <cell r="N119">
            <v>14078</v>
          </cell>
        </row>
        <row r="120">
          <cell r="B120" t="str">
            <v>Phạm Văn Thái</v>
          </cell>
          <cell r="C120" t="str">
            <v>036079012317</v>
          </cell>
          <cell r="D120" t="str">
            <v>26/12/2021</v>
          </cell>
          <cell r="E120" t="str">
            <v>171/13 BÌNH LỢI, P13, Q Bình Thạnh, Thành phố Hồ Chí Minh</v>
          </cell>
          <cell r="F120" t="str">
            <v>phamchikien0808(at)gmail.com</v>
          </cell>
          <cell r="G120" t="str">
            <v>0965485724</v>
          </cell>
          <cell r="H120" t="str">
            <v>Viet Nam</v>
          </cell>
          <cell r="I120">
            <v>0</v>
          </cell>
          <cell r="J120">
            <v>14000</v>
          </cell>
          <cell r="K120">
            <v>14000</v>
          </cell>
          <cell r="L120">
            <v>0</v>
          </cell>
          <cell r="M120">
            <v>14000</v>
          </cell>
          <cell r="N120">
            <v>14000</v>
          </cell>
        </row>
        <row r="121">
          <cell r="B121" t="str">
            <v>NGÔ MINH SÁNG</v>
          </cell>
          <cell r="C121" t="str">
            <v>086083010120</v>
          </cell>
          <cell r="D121" t="str">
            <v>14/08/2022</v>
          </cell>
          <cell r="E121" t="str">
            <v>233/26 xô viết nghệ tĩnh, phường Thành Công, thành phố Buôn Mê Thuột, tỉnh ĐăkLăk</v>
          </cell>
          <cell r="F121" t="str">
            <v>ngominhsangbmt(at)gmail.com</v>
          </cell>
          <cell r="G121" t="str">
            <v>0917985808</v>
          </cell>
          <cell r="H121" t="str">
            <v>Viet Nam</v>
          </cell>
          <cell r="I121">
            <v>0</v>
          </cell>
          <cell r="J121">
            <v>13348</v>
          </cell>
          <cell r="K121">
            <v>13348</v>
          </cell>
          <cell r="L121">
            <v>0</v>
          </cell>
          <cell r="M121">
            <v>13348</v>
          </cell>
          <cell r="N121">
            <v>13348</v>
          </cell>
        </row>
        <row r="122">
          <cell r="B122" t="str">
            <v>Nguyễn Minh Hằng</v>
          </cell>
          <cell r="C122" t="str">
            <v>001172023298</v>
          </cell>
          <cell r="D122" t="str">
            <v>25/03/2021</v>
          </cell>
          <cell r="E122" t="str">
            <v>15/8 Hồng Bàng, Phường Phước Tiến, Nha Trang, Khánh Hòa</v>
          </cell>
          <cell r="H122" t="str">
            <v>Viet Nam</v>
          </cell>
          <cell r="I122">
            <v>0</v>
          </cell>
          <cell r="J122">
            <v>13044</v>
          </cell>
          <cell r="K122">
            <v>13044</v>
          </cell>
          <cell r="L122">
            <v>0</v>
          </cell>
          <cell r="M122">
            <v>13044</v>
          </cell>
          <cell r="N122">
            <v>13044</v>
          </cell>
        </row>
        <row r="123">
          <cell r="B123" t="str">
            <v>TRÌNH MINH TRÍ</v>
          </cell>
          <cell r="C123" t="str">
            <v>079088022895</v>
          </cell>
          <cell r="D123" t="str">
            <v>20/01/2023</v>
          </cell>
          <cell r="E123" t="str">
            <v>438/9 Lê Hồng Phong, Phường 1, Quận 10, Hồ Chí Minh</v>
          </cell>
          <cell r="F123" t="str">
            <v>triphong235@gmail.com</v>
          </cell>
          <cell r="G123" t="str">
            <v>0947623588</v>
          </cell>
          <cell r="H123" t="str">
            <v>Viet Nam</v>
          </cell>
          <cell r="I123">
            <v>0</v>
          </cell>
          <cell r="J123">
            <v>13000</v>
          </cell>
          <cell r="K123">
            <v>13000</v>
          </cell>
          <cell r="L123">
            <v>0</v>
          </cell>
          <cell r="M123">
            <v>13000</v>
          </cell>
          <cell r="N123">
            <v>13000</v>
          </cell>
        </row>
        <row r="124">
          <cell r="B124" t="str">
            <v>Trần Minh Huyền</v>
          </cell>
          <cell r="C124" t="str">
            <v>001199004626</v>
          </cell>
          <cell r="D124" t="str">
            <v>16/12/2014</v>
          </cell>
          <cell r="E124" t="str">
            <v>17 Hòa Mã, phường Ngô Thì Nhậm, quận Hai Bà Trưng, Hà Nội</v>
          </cell>
          <cell r="F124" t="str">
            <v>tranminhhuyen22@gmail.com</v>
          </cell>
          <cell r="H124" t="str">
            <v>Viet Nam</v>
          </cell>
          <cell r="I124">
            <v>0</v>
          </cell>
          <cell r="J124">
            <v>12986</v>
          </cell>
          <cell r="K124">
            <v>12986</v>
          </cell>
          <cell r="L124">
            <v>0</v>
          </cell>
          <cell r="M124">
            <v>12986</v>
          </cell>
          <cell r="N124">
            <v>12986</v>
          </cell>
        </row>
        <row r="125">
          <cell r="B125" t="str">
            <v>NGUYỄN THỊ THANH THỦY</v>
          </cell>
          <cell r="C125" t="str">
            <v>040166011529</v>
          </cell>
          <cell r="D125" t="str">
            <v>10/07/2021</v>
          </cell>
          <cell r="E125" t="str">
            <v>p3007b nhà 34t hoàng đạo thúy, Phường Nhân Chính, Thanh Xuân, Hà Nội</v>
          </cell>
          <cell r="F125" t="str">
            <v>nguyenthuydctv(at)gmail.com</v>
          </cell>
          <cell r="G125" t="str">
            <v>0974848863</v>
          </cell>
          <cell r="H125" t="str">
            <v>Viet Nam</v>
          </cell>
          <cell r="I125">
            <v>0</v>
          </cell>
          <cell r="J125">
            <v>12810</v>
          </cell>
          <cell r="K125">
            <v>12810</v>
          </cell>
          <cell r="L125">
            <v>0</v>
          </cell>
          <cell r="M125">
            <v>12810</v>
          </cell>
          <cell r="N125">
            <v>12810</v>
          </cell>
        </row>
        <row r="126">
          <cell r="B126" t="str">
            <v>Đặng Ngọc Châu</v>
          </cell>
          <cell r="C126" t="str">
            <v>056051000140</v>
          </cell>
          <cell r="D126" t="str">
            <v>10/04/2021</v>
          </cell>
          <cell r="E126" t="str">
            <v>Phú Lộc Đông 2, TT Diên Khánh, Diên Khánh, Khánh Hòa</v>
          </cell>
          <cell r="H126" t="str">
            <v>Viet Nam</v>
          </cell>
          <cell r="I126">
            <v>0</v>
          </cell>
          <cell r="J126">
            <v>12090</v>
          </cell>
          <cell r="K126">
            <v>12090</v>
          </cell>
          <cell r="L126">
            <v>0</v>
          </cell>
          <cell r="M126">
            <v>12090</v>
          </cell>
          <cell r="N126">
            <v>12090</v>
          </cell>
        </row>
        <row r="127">
          <cell r="B127" t="str">
            <v>LÊ NHẬT KHOA</v>
          </cell>
          <cell r="C127" t="str">
            <v>056077007993</v>
          </cell>
          <cell r="D127" t="str">
            <v>27/08/2022</v>
          </cell>
          <cell r="E127" t="str">
            <v>G9-05 B.Glory R-City, 207C Nguyễn Xí, P. 26, Q. Bình Thạnh, TP. HCM</v>
          </cell>
          <cell r="F127" t="str">
            <v>Khoamc(at)gmail.com</v>
          </cell>
          <cell r="G127" t="str">
            <v>0903595869</v>
          </cell>
          <cell r="H127" t="str">
            <v>Viet Nam</v>
          </cell>
          <cell r="I127">
            <v>0</v>
          </cell>
          <cell r="J127">
            <v>11580</v>
          </cell>
          <cell r="K127">
            <v>11580</v>
          </cell>
          <cell r="L127">
            <v>0</v>
          </cell>
          <cell r="M127">
            <v>11580</v>
          </cell>
          <cell r="N127">
            <v>11580</v>
          </cell>
        </row>
        <row r="128">
          <cell r="B128" t="str">
            <v>Nguyễn Thị Ánh Ngà</v>
          </cell>
          <cell r="C128" t="str">
            <v>056178009627</v>
          </cell>
          <cell r="D128" t="str">
            <v>22/09/2021</v>
          </cell>
          <cell r="E128" t="str">
            <v>37 Yết Kiêu, Nha Trang, Khánh Hòa</v>
          </cell>
          <cell r="H128" t="str">
            <v>Viet Nam</v>
          </cell>
          <cell r="I128">
            <v>0</v>
          </cell>
          <cell r="J128">
            <v>11478</v>
          </cell>
          <cell r="K128">
            <v>11478</v>
          </cell>
          <cell r="L128">
            <v>0</v>
          </cell>
          <cell r="M128">
            <v>11478</v>
          </cell>
          <cell r="N128">
            <v>11478</v>
          </cell>
        </row>
        <row r="129">
          <cell r="B129" t="str">
            <v>Trần Văn Nhiễm</v>
          </cell>
          <cell r="C129" t="str">
            <v>220660965</v>
          </cell>
          <cell r="D129" t="str">
            <v>31/03/2009</v>
          </cell>
          <cell r="E129" t="str">
            <v>04/46 Ngô Quyền - Nha Trang</v>
          </cell>
          <cell r="H129" t="str">
            <v>Viet Nam</v>
          </cell>
          <cell r="I129">
            <v>0</v>
          </cell>
          <cell r="J129">
            <v>11438</v>
          </cell>
          <cell r="K129">
            <v>11438</v>
          </cell>
          <cell r="L129">
            <v>0</v>
          </cell>
          <cell r="M129">
            <v>11438</v>
          </cell>
          <cell r="N129">
            <v>11438</v>
          </cell>
        </row>
        <row r="130">
          <cell r="B130" t="str">
            <v>Nguyễn Tấn Khoa</v>
          </cell>
          <cell r="C130" t="str">
            <v>225926184</v>
          </cell>
          <cell r="D130" t="str">
            <v>11/10/2016</v>
          </cell>
          <cell r="E130" t="str">
            <v>11 Hoàng Hoa Thám, TP Nha Trang, Khánh Hòa</v>
          </cell>
          <cell r="F130" t="str">
            <v>khoap5pecc4@gmail.com</v>
          </cell>
          <cell r="G130" t="str">
            <v>0379522609</v>
          </cell>
          <cell r="H130" t="str">
            <v>Viet Nam</v>
          </cell>
          <cell r="I130">
            <v>0</v>
          </cell>
          <cell r="J130">
            <v>11366</v>
          </cell>
          <cell r="K130">
            <v>11366</v>
          </cell>
          <cell r="L130">
            <v>0</v>
          </cell>
          <cell r="M130">
            <v>11366</v>
          </cell>
          <cell r="N130">
            <v>11366</v>
          </cell>
        </row>
        <row r="131">
          <cell r="B131" t="str">
            <v>Vũ Trường Giang</v>
          </cell>
          <cell r="C131" t="str">
            <v>VSDBSA225190610</v>
          </cell>
          <cell r="D131" t="str">
            <v>23/06/1999</v>
          </cell>
          <cell r="E131" t="str">
            <v>11/6C Nguyễn Thiện Thuật, Lộc Thọ, TP. Nha Trang, Tỉnh Khánh Hòa</v>
          </cell>
          <cell r="G131" t="str">
            <v>0983918982</v>
          </cell>
          <cell r="H131" t="str">
            <v>Viet Nam</v>
          </cell>
          <cell r="I131">
            <v>11297</v>
          </cell>
          <cell r="J131">
            <v>0</v>
          </cell>
          <cell r="K131">
            <v>11297</v>
          </cell>
          <cell r="L131">
            <v>11297</v>
          </cell>
          <cell r="M131">
            <v>0</v>
          </cell>
          <cell r="N131">
            <v>11297</v>
          </cell>
        </row>
        <row r="132">
          <cell r="B132" t="str">
            <v>Hồ Ngọc Long</v>
          </cell>
          <cell r="C132" t="str">
            <v>052080004227</v>
          </cell>
          <cell r="D132" t="str">
            <v>17/12/2022</v>
          </cell>
          <cell r="E132" t="str">
            <v>11 Hoàng Hoa Thám - Nha Trang-Khánh Hòa</v>
          </cell>
          <cell r="G132" t="str">
            <v>0908888659</v>
          </cell>
          <cell r="H132" t="str">
            <v>Viet Nam</v>
          </cell>
          <cell r="I132">
            <v>0</v>
          </cell>
          <cell r="J132">
            <v>11278</v>
          </cell>
          <cell r="K132">
            <v>11278</v>
          </cell>
          <cell r="L132">
            <v>0</v>
          </cell>
          <cell r="M132">
            <v>11278</v>
          </cell>
          <cell r="N132">
            <v>11278</v>
          </cell>
        </row>
        <row r="133">
          <cell r="B133" t="str">
            <v>Ngô Thị Xuân Thu</v>
          </cell>
          <cell r="C133" t="str">
            <v>066177006137</v>
          </cell>
          <cell r="D133" t="str">
            <v>27/12/2021</v>
          </cell>
          <cell r="E133" t="str">
            <v>33 Y Bih Aleo, P Tân Lợi, TP Buôn Ma Thuột, Đăk Lăk</v>
          </cell>
          <cell r="G133" t="str">
            <v>0989398888</v>
          </cell>
          <cell r="H133" t="str">
            <v>Viet Nam</v>
          </cell>
          <cell r="I133">
            <v>0</v>
          </cell>
          <cell r="J133">
            <v>11278</v>
          </cell>
          <cell r="K133">
            <v>11278</v>
          </cell>
          <cell r="L133">
            <v>0</v>
          </cell>
          <cell r="M133">
            <v>11278</v>
          </cell>
          <cell r="N133">
            <v>11278</v>
          </cell>
        </row>
        <row r="134">
          <cell r="B134" t="str">
            <v>Nguyễn Năng Chiến</v>
          </cell>
          <cell r="C134" t="str">
            <v>001062028461</v>
          </cell>
          <cell r="D134" t="str">
            <v>28/04/2021</v>
          </cell>
          <cell r="E134" t="str">
            <v>10/27 Nguyễn Thiện Thuật, Tân Lập, Nha Trang, Khánh Hòa</v>
          </cell>
          <cell r="G134" t="str">
            <v>058 523581</v>
          </cell>
          <cell r="H134" t="str">
            <v>Viet Nam</v>
          </cell>
          <cell r="I134">
            <v>0</v>
          </cell>
          <cell r="J134">
            <v>11192</v>
          </cell>
          <cell r="K134">
            <v>11192</v>
          </cell>
          <cell r="L134">
            <v>0</v>
          </cell>
          <cell r="M134">
            <v>11192</v>
          </cell>
          <cell r="N134">
            <v>11192</v>
          </cell>
        </row>
        <row r="135">
          <cell r="B135" t="str">
            <v>Vũ Thị Quế</v>
          </cell>
          <cell r="C135" t="str">
            <v>036177013673</v>
          </cell>
          <cell r="D135" t="str">
            <v>22/09/2021</v>
          </cell>
          <cell r="E135" t="str">
            <v>11 Hoàng Hoa Thám, P. Lộc Thọ, Nha Trang</v>
          </cell>
          <cell r="G135" t="str">
            <v>0979981977</v>
          </cell>
          <cell r="H135" t="str">
            <v>Viet Nam</v>
          </cell>
          <cell r="I135">
            <v>0</v>
          </cell>
          <cell r="J135">
            <v>11123</v>
          </cell>
          <cell r="K135">
            <v>11123</v>
          </cell>
          <cell r="L135">
            <v>0</v>
          </cell>
          <cell r="M135">
            <v>11123</v>
          </cell>
          <cell r="N135">
            <v>11123</v>
          </cell>
        </row>
        <row r="136">
          <cell r="B136" t="str">
            <v>Nguyễn Văn Hoà</v>
          </cell>
          <cell r="C136" t="str">
            <v>225512854</v>
          </cell>
          <cell r="D136" t="str">
            <v>07/04/2009</v>
          </cell>
          <cell r="E136" t="str">
            <v>Tổ 4 Ngọc Hội, Ngọc Hiệp, Nha Trang, Khánh Hòa</v>
          </cell>
          <cell r="H136" t="str">
            <v>Viet Nam</v>
          </cell>
          <cell r="I136">
            <v>11094</v>
          </cell>
          <cell r="J136">
            <v>0</v>
          </cell>
          <cell r="K136">
            <v>11094</v>
          </cell>
          <cell r="L136">
            <v>11094</v>
          </cell>
          <cell r="M136">
            <v>0</v>
          </cell>
          <cell r="N136">
            <v>11094</v>
          </cell>
        </row>
        <row r="137">
          <cell r="B137" t="str">
            <v>Nguyễn Đăng Trà</v>
          </cell>
          <cell r="C137" t="str">
            <v>049077011430</v>
          </cell>
          <cell r="D137" t="str">
            <v>28/06/2021</v>
          </cell>
          <cell r="E137" t="str">
            <v>11 Hoàng Hoa Thám, Nha Trang, Khánh Hòa</v>
          </cell>
          <cell r="G137" t="str">
            <v>0905700333</v>
          </cell>
          <cell r="H137" t="str">
            <v>Viet Nam</v>
          </cell>
          <cell r="I137">
            <v>0</v>
          </cell>
          <cell r="J137">
            <v>11030</v>
          </cell>
          <cell r="K137">
            <v>11030</v>
          </cell>
          <cell r="L137">
            <v>0</v>
          </cell>
          <cell r="M137">
            <v>11030</v>
          </cell>
          <cell r="N137">
            <v>11030</v>
          </cell>
        </row>
        <row r="138">
          <cell r="B138" t="str">
            <v>Hoàng Trung Phong</v>
          </cell>
          <cell r="C138" t="str">
            <v>030080015012</v>
          </cell>
          <cell r="D138" t="str">
            <v>22/09/2021</v>
          </cell>
          <cell r="E138" t="str">
            <v>số nhà A33 Chung cư 02 Lê Hồng Phong -P. Phước Hải - Nha Trang</v>
          </cell>
          <cell r="G138" t="str">
            <v>0348409993</v>
          </cell>
          <cell r="H138" t="str">
            <v>Viet Nam</v>
          </cell>
          <cell r="I138">
            <v>0</v>
          </cell>
          <cell r="J138">
            <v>11005</v>
          </cell>
          <cell r="K138">
            <v>11005</v>
          </cell>
          <cell r="L138">
            <v>0</v>
          </cell>
          <cell r="M138">
            <v>11005</v>
          </cell>
          <cell r="N138">
            <v>11005</v>
          </cell>
        </row>
        <row r="139">
          <cell r="B139" t="str">
            <v>Ngô Anh Danh</v>
          </cell>
          <cell r="C139" t="str">
            <v>056063005699</v>
          </cell>
          <cell r="D139" t="str">
            <v>16/03/2022</v>
          </cell>
          <cell r="E139" t="str">
            <v>4 Lý Quốc Sư,  Nha Trang</v>
          </cell>
          <cell r="H139" t="str">
            <v>Viet Nam</v>
          </cell>
          <cell r="I139">
            <v>0</v>
          </cell>
          <cell r="J139">
            <v>10891</v>
          </cell>
          <cell r="K139">
            <v>10891</v>
          </cell>
          <cell r="L139">
            <v>0</v>
          </cell>
          <cell r="M139">
            <v>10891</v>
          </cell>
          <cell r="N139">
            <v>10891</v>
          </cell>
        </row>
        <row r="140">
          <cell r="B140" t="str">
            <v>Lâm Nhã Vy</v>
          </cell>
          <cell r="C140" t="str">
            <v>225203397</v>
          </cell>
          <cell r="D140" t="str">
            <v>22/03/2008</v>
          </cell>
          <cell r="E140" t="str">
            <v>52 Hương Lộ 45, Ngọc Hiệp, Nha Trang, Khánh Hòa</v>
          </cell>
          <cell r="F140" t="str">
            <v>buigialac@gmail.com</v>
          </cell>
          <cell r="H140" t="str">
            <v>Viet Nam</v>
          </cell>
          <cell r="I140">
            <v>10750</v>
          </cell>
          <cell r="J140">
            <v>0</v>
          </cell>
          <cell r="K140">
            <v>10750</v>
          </cell>
          <cell r="L140">
            <v>10750</v>
          </cell>
          <cell r="M140">
            <v>0</v>
          </cell>
          <cell r="N140">
            <v>10750</v>
          </cell>
        </row>
        <row r="141">
          <cell r="B141" t="str">
            <v>Lê Thị Ngọc Phượng</v>
          </cell>
          <cell r="C141" t="str">
            <v>056163000065</v>
          </cell>
          <cell r="D141" t="str">
            <v>10/07/2021</v>
          </cell>
          <cell r="E141" t="str">
            <v>7 Đường 14 Khu Dân Cư Ven Sông, P. Tân Phong, Q.7, Hồ Chí Minh</v>
          </cell>
          <cell r="F141" t="str">
            <v>phuonglevnp(at)gmail.com</v>
          </cell>
          <cell r="G141" t="str">
            <v>0918881001</v>
          </cell>
          <cell r="H141" t="str">
            <v>Viet Nam</v>
          </cell>
          <cell r="I141">
            <v>0</v>
          </cell>
          <cell r="J141">
            <v>10732</v>
          </cell>
          <cell r="K141">
            <v>10732</v>
          </cell>
          <cell r="L141">
            <v>0</v>
          </cell>
          <cell r="M141">
            <v>10732</v>
          </cell>
          <cell r="N141">
            <v>10732</v>
          </cell>
        </row>
        <row r="142">
          <cell r="B142" t="str">
            <v>Phạm Minh Trung</v>
          </cell>
          <cell r="C142" t="str">
            <v>031064017750</v>
          </cell>
          <cell r="D142" t="str">
            <v>28/06/2021</v>
          </cell>
          <cell r="E142" t="str">
            <v>78/34 Tuệ Tĩnh, Lộc Thọ, Nha Trang, Khánh Hòa</v>
          </cell>
          <cell r="G142" t="str">
            <v>039943394</v>
          </cell>
          <cell r="H142" t="str">
            <v>Viet Nam</v>
          </cell>
          <cell r="I142">
            <v>0</v>
          </cell>
          <cell r="J142">
            <v>10716</v>
          </cell>
          <cell r="K142">
            <v>10716</v>
          </cell>
          <cell r="L142">
            <v>0</v>
          </cell>
          <cell r="M142">
            <v>10716</v>
          </cell>
          <cell r="N142">
            <v>10716</v>
          </cell>
        </row>
        <row r="143">
          <cell r="B143" t="str">
            <v>Nguyễn Thị Tuyết</v>
          </cell>
          <cell r="C143" t="str">
            <v>037161000958</v>
          </cell>
          <cell r="D143" t="str">
            <v>27/09/2021</v>
          </cell>
          <cell r="E143" t="str">
            <v>CH9A5 CC Sun Square 21 Lê Đức Thọ, P. Mỹ Đình 2, Nam Từ Liêm, HN</v>
          </cell>
          <cell r="G143" t="str">
            <v>0332820308</v>
          </cell>
          <cell r="H143" t="str">
            <v>Viet Nam</v>
          </cell>
          <cell r="I143">
            <v>0</v>
          </cell>
          <cell r="J143">
            <v>10615</v>
          </cell>
          <cell r="K143">
            <v>10615</v>
          </cell>
          <cell r="L143">
            <v>0</v>
          </cell>
          <cell r="M143">
            <v>10615</v>
          </cell>
          <cell r="N143">
            <v>10615</v>
          </cell>
        </row>
        <row r="144">
          <cell r="B144" t="str">
            <v>Lê Minh Đức</v>
          </cell>
          <cell r="C144" t="str">
            <v>001071055416</v>
          </cell>
          <cell r="D144" t="str">
            <v>22/11/2021</v>
          </cell>
          <cell r="E144" t="str">
            <v>Toà Udic Complex, Toà C Hoàng Đạo Thuý, Cầu Giấy, Hà Nội</v>
          </cell>
          <cell r="F144" t="str">
            <v>duclm2010(at)gmail.com</v>
          </cell>
          <cell r="G144" t="str">
            <v>0965628830</v>
          </cell>
          <cell r="H144" t="str">
            <v>Viet Nam</v>
          </cell>
          <cell r="I144">
            <v>0</v>
          </cell>
          <cell r="J144">
            <v>10608</v>
          </cell>
          <cell r="K144">
            <v>10608</v>
          </cell>
          <cell r="L144">
            <v>0</v>
          </cell>
          <cell r="M144">
            <v>10608</v>
          </cell>
          <cell r="N144">
            <v>10608</v>
          </cell>
        </row>
        <row r="145">
          <cell r="B145" t="str">
            <v>Nguyễn Tú Anh</v>
          </cell>
          <cell r="C145" t="str">
            <v>001075005758</v>
          </cell>
          <cell r="D145" t="str">
            <v>15/09/2021</v>
          </cell>
          <cell r="E145" t="str">
            <v>195 Vườn Tùng, Khu đô thị Ecopark, Xuân Quan, Văn Giang, Hưng Yên.</v>
          </cell>
          <cell r="F145" t="str">
            <v>anhntu@gmail.com</v>
          </cell>
          <cell r="G145" t="str">
            <v>0903417383</v>
          </cell>
          <cell r="H145" t="str">
            <v>Viet Nam</v>
          </cell>
          <cell r="I145">
            <v>0</v>
          </cell>
          <cell r="J145">
            <v>10460</v>
          </cell>
          <cell r="K145">
            <v>10460</v>
          </cell>
          <cell r="L145">
            <v>0</v>
          </cell>
          <cell r="M145">
            <v>10460</v>
          </cell>
          <cell r="N145">
            <v>10460</v>
          </cell>
        </row>
        <row r="146">
          <cell r="B146" t="str">
            <v>Trần Trung Kiên</v>
          </cell>
          <cell r="C146" t="str">
            <v>040076031735</v>
          </cell>
          <cell r="D146" t="str">
            <v>12/08/2021</v>
          </cell>
          <cell r="E146" t="str">
            <v>22 Mai Xuân thưởng, Thành Nhất, TP Buôn Ma Thuật, Đăk Lăk</v>
          </cell>
          <cell r="F146" t="str">
            <v>trungkientdbk(at)gmail.com</v>
          </cell>
          <cell r="G146" t="str">
            <v>0982392286</v>
          </cell>
          <cell r="H146" t="str">
            <v>Viet Nam</v>
          </cell>
          <cell r="I146">
            <v>0</v>
          </cell>
          <cell r="J146">
            <v>10410</v>
          </cell>
          <cell r="K146">
            <v>10410</v>
          </cell>
          <cell r="L146">
            <v>0</v>
          </cell>
          <cell r="M146">
            <v>10410</v>
          </cell>
          <cell r="N146">
            <v>10410</v>
          </cell>
        </row>
        <row r="147">
          <cell r="B147" t="str">
            <v>Bùi Công Huy</v>
          </cell>
          <cell r="C147" t="str">
            <v>001079012153</v>
          </cell>
          <cell r="D147" t="str">
            <v>25/04/2021</v>
          </cell>
          <cell r="E147" t="str">
            <v>134 Ngõ 169 Tây Sơn, Quang Trung Quận Đống Đa, Thành phố Hà Nội</v>
          </cell>
          <cell r="F147" t="str">
            <v>buikonghuy(at)gmail.com</v>
          </cell>
          <cell r="G147" t="str">
            <v>0945609898</v>
          </cell>
          <cell r="H147" t="str">
            <v>Viet Nam</v>
          </cell>
          <cell r="I147">
            <v>0</v>
          </cell>
          <cell r="J147">
            <v>10200</v>
          </cell>
          <cell r="K147">
            <v>10200</v>
          </cell>
          <cell r="L147">
            <v>0</v>
          </cell>
          <cell r="M147">
            <v>10200</v>
          </cell>
          <cell r="N147">
            <v>10200</v>
          </cell>
        </row>
        <row r="148">
          <cell r="B148" t="str">
            <v>Mạc Văn Hân</v>
          </cell>
          <cell r="C148" t="str">
            <v>024080000069</v>
          </cell>
          <cell r="D148" t="str">
            <v>17/06/2022</v>
          </cell>
          <cell r="E148" t="str">
            <v>CH801, CT2 A10 Nam Trung Yên, Yên Hòa, Cầu Giấy, HN</v>
          </cell>
          <cell r="G148" t="str">
            <v>0983596389</v>
          </cell>
          <cell r="H148" t="str">
            <v>Viet Nam</v>
          </cell>
          <cell r="I148">
            <v>10118</v>
          </cell>
          <cell r="J148">
            <v>0</v>
          </cell>
          <cell r="K148">
            <v>10118</v>
          </cell>
          <cell r="L148">
            <v>10118</v>
          </cell>
          <cell r="M148">
            <v>0</v>
          </cell>
          <cell r="N148">
            <v>10118</v>
          </cell>
        </row>
        <row r="149">
          <cell r="B149" t="str">
            <v>Nguyễn Đăng Minh Dương</v>
          </cell>
          <cell r="C149" t="str">
            <v>201015435</v>
          </cell>
          <cell r="D149" t="str">
            <v>13/02/2007</v>
          </cell>
          <cell r="E149" t="str">
            <v>11 Hoàng Hoa Thám, Nha Trang, Khánh Hòa</v>
          </cell>
          <cell r="H149" t="str">
            <v>Viet Nam</v>
          </cell>
          <cell r="I149">
            <v>10030</v>
          </cell>
          <cell r="J149">
            <v>0</v>
          </cell>
          <cell r="K149">
            <v>10030</v>
          </cell>
          <cell r="L149">
            <v>10030</v>
          </cell>
          <cell r="M149">
            <v>0</v>
          </cell>
          <cell r="N149">
            <v>10030</v>
          </cell>
        </row>
        <row r="150">
          <cell r="B150" t="str">
            <v>ĐINH THỊ KIM LIÊN</v>
          </cell>
          <cell r="C150" t="str">
            <v>080158006713</v>
          </cell>
          <cell r="D150" t="str">
            <v>09/04/2024</v>
          </cell>
          <cell r="E150" t="str">
            <v>2/46 PHẠM VĂN BẠCH, P.15, Q.TÂN BÌNH, TP.HCM</v>
          </cell>
          <cell r="H150" t="str">
            <v>Viet Nam</v>
          </cell>
          <cell r="I150">
            <v>0</v>
          </cell>
          <cell r="J150">
            <v>9990</v>
          </cell>
          <cell r="K150">
            <v>9990</v>
          </cell>
          <cell r="L150">
            <v>0</v>
          </cell>
          <cell r="M150">
            <v>9990</v>
          </cell>
          <cell r="N150">
            <v>9990</v>
          </cell>
        </row>
        <row r="151">
          <cell r="B151" t="str">
            <v>Ngô Đức Quốc Huy</v>
          </cell>
          <cell r="C151" t="str">
            <v>056081004028</v>
          </cell>
          <cell r="D151" t="str">
            <v>18/12/2022</v>
          </cell>
          <cell r="E151" t="str">
            <v>Tổ 4 Thôn Võ Dõng, xã Vĩnh Trung, Nha Trang, Khánh Hòa</v>
          </cell>
          <cell r="G151" t="str">
            <v>01214091010</v>
          </cell>
          <cell r="H151" t="str">
            <v>Viet Nam</v>
          </cell>
          <cell r="I151">
            <v>0</v>
          </cell>
          <cell r="J151">
            <v>9925</v>
          </cell>
          <cell r="K151">
            <v>9925</v>
          </cell>
          <cell r="L151">
            <v>0</v>
          </cell>
          <cell r="M151">
            <v>9925</v>
          </cell>
          <cell r="N151">
            <v>9925</v>
          </cell>
        </row>
        <row r="152">
          <cell r="B152" t="str">
            <v>Đỗ Thanh Trâm</v>
          </cell>
          <cell r="C152" t="str">
            <v>052065002765</v>
          </cell>
          <cell r="D152" t="str">
            <v>28/06/2022</v>
          </cell>
          <cell r="E152" t="str">
            <v>176/2 TRƯỜNG PHÚC, VĨNH PHƯỚC, NHA TRANG , KHÁNH HÒA</v>
          </cell>
          <cell r="H152" t="str">
            <v>Viet Nam</v>
          </cell>
          <cell r="I152">
            <v>0</v>
          </cell>
          <cell r="J152">
            <v>9913</v>
          </cell>
          <cell r="K152">
            <v>9913</v>
          </cell>
          <cell r="L152">
            <v>0</v>
          </cell>
          <cell r="M152">
            <v>9913</v>
          </cell>
          <cell r="N152">
            <v>9913</v>
          </cell>
        </row>
        <row r="153">
          <cell r="B153" t="str">
            <v>Lê Thị Thúy Hằng</v>
          </cell>
          <cell r="C153" t="str">
            <v>037172009877</v>
          </cell>
          <cell r="D153" t="str">
            <v>28/06/2021</v>
          </cell>
          <cell r="E153" t="str">
            <v>11 LẠC AN, P. PHƯỚC HẢI, TP. NHA TRANG, KHÁNH HÒA</v>
          </cell>
          <cell r="G153" t="str">
            <v>0982.873.400</v>
          </cell>
          <cell r="H153" t="str">
            <v>Viet Nam</v>
          </cell>
          <cell r="I153">
            <v>0</v>
          </cell>
          <cell r="J153">
            <v>9627</v>
          </cell>
          <cell r="K153">
            <v>9627</v>
          </cell>
          <cell r="L153">
            <v>0</v>
          </cell>
          <cell r="M153">
            <v>9627</v>
          </cell>
          <cell r="N153">
            <v>9627</v>
          </cell>
        </row>
        <row r="154">
          <cell r="B154" t="str">
            <v>Nguyễn Thị Hà</v>
          </cell>
          <cell r="C154" t="str">
            <v>034180012472</v>
          </cell>
          <cell r="D154" t="str">
            <v>17/08/2022</v>
          </cell>
          <cell r="E154" t="str">
            <v>A2.3 Chung Cư 02 Lê Hồng Phong - Nha Trang</v>
          </cell>
          <cell r="G154" t="str">
            <v>058 211694</v>
          </cell>
          <cell r="H154" t="str">
            <v>Viet Nam</v>
          </cell>
          <cell r="I154">
            <v>0</v>
          </cell>
          <cell r="J154">
            <v>9481</v>
          </cell>
          <cell r="K154">
            <v>9481</v>
          </cell>
          <cell r="L154">
            <v>0</v>
          </cell>
          <cell r="M154">
            <v>9481</v>
          </cell>
          <cell r="N154">
            <v>9481</v>
          </cell>
        </row>
        <row r="155">
          <cell r="B155" t="str">
            <v>Đặng Thị Hải Yến</v>
          </cell>
          <cell r="C155" t="str">
            <v>040172000030</v>
          </cell>
          <cell r="D155" t="str">
            <v>29/10/2014</v>
          </cell>
          <cell r="E155" t="str">
            <v>Trung Tâm CNTT - BIDV</v>
          </cell>
          <cell r="H155" t="str">
            <v>Viet Nam</v>
          </cell>
          <cell r="I155">
            <v>0</v>
          </cell>
          <cell r="J155">
            <v>9467</v>
          </cell>
          <cell r="K155">
            <v>9467</v>
          </cell>
          <cell r="L155">
            <v>0</v>
          </cell>
          <cell r="M155">
            <v>9467</v>
          </cell>
          <cell r="N155">
            <v>9467</v>
          </cell>
        </row>
        <row r="156">
          <cell r="B156" t="str">
            <v>Ngô Mạnh Quỳnh</v>
          </cell>
          <cell r="C156" t="str">
            <v>001081040050</v>
          </cell>
          <cell r="D156" t="str">
            <v>27/05/2023</v>
          </cell>
          <cell r="E156" t="str">
            <v>P.1105 CC 107 TRƯƠNG ĐỊNH, P VÕ THỊ SÁU, Q.3, TP. HCM.</v>
          </cell>
          <cell r="H156" t="str">
            <v>Viet Nam</v>
          </cell>
          <cell r="I156">
            <v>0</v>
          </cell>
          <cell r="J156">
            <v>9376</v>
          </cell>
          <cell r="K156">
            <v>9376</v>
          </cell>
          <cell r="L156">
            <v>0</v>
          </cell>
          <cell r="M156">
            <v>9376</v>
          </cell>
          <cell r="N156">
            <v>9376</v>
          </cell>
        </row>
        <row r="157">
          <cell r="B157" t="str">
            <v>Tô Khắc Thơm</v>
          </cell>
          <cell r="C157" t="str">
            <v>052071014660</v>
          </cell>
          <cell r="D157" t="str">
            <v>30/06/2022</v>
          </cell>
          <cell r="E157" t="str">
            <v>Đội 5, Lương Bình, Phước Thắng, Tuy Phước, Bình Định</v>
          </cell>
          <cell r="H157" t="str">
            <v>Viet Nam</v>
          </cell>
          <cell r="I157">
            <v>9316</v>
          </cell>
          <cell r="J157">
            <v>0</v>
          </cell>
          <cell r="K157">
            <v>9316</v>
          </cell>
          <cell r="L157">
            <v>9316</v>
          </cell>
          <cell r="M157">
            <v>0</v>
          </cell>
          <cell r="N157">
            <v>9316</v>
          </cell>
        </row>
        <row r="158">
          <cell r="B158" t="str">
            <v>Dương Ngọc Bảo</v>
          </cell>
          <cell r="C158" t="str">
            <v>049075019038</v>
          </cell>
          <cell r="D158" t="str">
            <v>12/08/2021</v>
          </cell>
          <cell r="E158" t="str">
            <v>38 Lê Thành Phương, Nha Trang, Khánh Hòa</v>
          </cell>
          <cell r="H158" t="str">
            <v>Viet Nam</v>
          </cell>
          <cell r="I158">
            <v>0</v>
          </cell>
          <cell r="J158">
            <v>9245</v>
          </cell>
          <cell r="K158">
            <v>9245</v>
          </cell>
          <cell r="L158">
            <v>0</v>
          </cell>
          <cell r="M158">
            <v>9245</v>
          </cell>
          <cell r="N158">
            <v>9245</v>
          </cell>
        </row>
        <row r="159">
          <cell r="B159" t="str">
            <v>Bùi Quang Hữu</v>
          </cell>
          <cell r="C159" t="str">
            <v>225117898</v>
          </cell>
          <cell r="D159" t="str">
            <v>27/04/2010</v>
          </cell>
          <cell r="E159" t="str">
            <v>131/33/26 Đường 2/4 Nha Trang, Khánh Hòa</v>
          </cell>
          <cell r="H159" t="str">
            <v>Viet Nam</v>
          </cell>
          <cell r="I159">
            <v>0</v>
          </cell>
          <cell r="J159">
            <v>9224</v>
          </cell>
          <cell r="K159">
            <v>9224</v>
          </cell>
          <cell r="L159">
            <v>0</v>
          </cell>
          <cell r="M159">
            <v>9224</v>
          </cell>
          <cell r="N159">
            <v>9224</v>
          </cell>
        </row>
        <row r="160">
          <cell r="B160" t="str">
            <v>Dương Ngọc Vệ</v>
          </cell>
          <cell r="C160" t="str">
            <v>049076011826</v>
          </cell>
          <cell r="D160" t="str">
            <v>30/09/2021</v>
          </cell>
          <cell r="E160" t="str">
            <v>Thôn Thanh Ly 1, Bình Nguyên, Thăng Bình, Quảng Nam</v>
          </cell>
          <cell r="H160" t="str">
            <v>Viet Nam</v>
          </cell>
          <cell r="I160">
            <v>0</v>
          </cell>
          <cell r="J160">
            <v>9150</v>
          </cell>
          <cell r="K160">
            <v>9150</v>
          </cell>
          <cell r="L160">
            <v>0</v>
          </cell>
          <cell r="M160">
            <v>9150</v>
          </cell>
          <cell r="N160">
            <v>9150</v>
          </cell>
        </row>
        <row r="161">
          <cell r="B161" t="str">
            <v>Trần Ngọc Cảnh</v>
          </cell>
          <cell r="C161" t="str">
            <v>264498525</v>
          </cell>
          <cell r="D161" t="str">
            <v>05/08/2013</v>
          </cell>
          <cell r="E161" t="str">
            <v>Hoằng Giang, Hoằng Hóa, Thanh Hóa</v>
          </cell>
          <cell r="H161" t="str">
            <v>Viet Nam</v>
          </cell>
          <cell r="I161">
            <v>9115</v>
          </cell>
          <cell r="J161">
            <v>0</v>
          </cell>
          <cell r="K161">
            <v>9115</v>
          </cell>
          <cell r="L161">
            <v>9115</v>
          </cell>
          <cell r="M161">
            <v>0</v>
          </cell>
          <cell r="N161">
            <v>9115</v>
          </cell>
        </row>
        <row r="162">
          <cell r="B162" t="str">
            <v>Nguyễn Xuân Hưởng</v>
          </cell>
          <cell r="C162" t="str">
            <v>040081038291</v>
          </cell>
          <cell r="D162" t="str">
            <v>09/08/2021</v>
          </cell>
          <cell r="E162" t="str">
            <v>16B Hoa Lư, Phước Tiến, Nha Trang, Khánh Hòa</v>
          </cell>
          <cell r="G162" t="str">
            <v>0989301010</v>
          </cell>
          <cell r="H162" t="str">
            <v>Viet Nam</v>
          </cell>
          <cell r="I162">
            <v>0</v>
          </cell>
          <cell r="J162">
            <v>9064</v>
          </cell>
          <cell r="K162">
            <v>9064</v>
          </cell>
          <cell r="L162">
            <v>0</v>
          </cell>
          <cell r="M162">
            <v>9064</v>
          </cell>
          <cell r="N162">
            <v>9064</v>
          </cell>
        </row>
        <row r="163">
          <cell r="B163" t="str">
            <v>Nguyễn Thu Uyên</v>
          </cell>
          <cell r="C163" t="str">
            <v>001303001070</v>
          </cell>
          <cell r="D163" t="str">
            <v>22/05/2017</v>
          </cell>
          <cell r="E163" t="str">
            <v>NHA 1 NGACH 15 NGO 82 YEN LANG THINH QUANG DONG DA HN</v>
          </cell>
          <cell r="F163" t="str">
            <v>uyenngx(at)gmail.com</v>
          </cell>
          <cell r="G163" t="str">
            <v>0387518189</v>
          </cell>
          <cell r="H163" t="str">
            <v>Viet Nam</v>
          </cell>
          <cell r="I163">
            <v>0</v>
          </cell>
          <cell r="J163">
            <v>8954</v>
          </cell>
          <cell r="K163">
            <v>8954</v>
          </cell>
          <cell r="L163">
            <v>0</v>
          </cell>
          <cell r="M163">
            <v>8954</v>
          </cell>
          <cell r="N163">
            <v>8954</v>
          </cell>
        </row>
        <row r="164">
          <cell r="B164" t="str">
            <v>Đặng Xuân Trường</v>
          </cell>
          <cell r="C164" t="str">
            <v>162127249</v>
          </cell>
          <cell r="D164" t="str">
            <v>09/03/2007</v>
          </cell>
          <cell r="E164" t="str">
            <v>196/4/8 TRẦN THỊ CỜ, P. THỚI AN, Q. 12, TP. HCM</v>
          </cell>
          <cell r="H164" t="str">
            <v>Viet Nam</v>
          </cell>
          <cell r="I164">
            <v>8713</v>
          </cell>
          <cell r="J164">
            <v>0</v>
          </cell>
          <cell r="K164">
            <v>8713</v>
          </cell>
          <cell r="L164">
            <v>8713</v>
          </cell>
          <cell r="M164">
            <v>0</v>
          </cell>
          <cell r="N164">
            <v>8713</v>
          </cell>
        </row>
        <row r="165">
          <cell r="B165" t="str">
            <v>Lê Văn Tiến</v>
          </cell>
          <cell r="C165" t="str">
            <v>220939296</v>
          </cell>
          <cell r="D165" t="str">
            <v>07/01/2011</v>
          </cell>
          <cell r="E165" t="str">
            <v>Nam Bình 1, Hòa Xuân Tây, H. Đông Hòa, Phú Yên</v>
          </cell>
          <cell r="H165" t="str">
            <v>Viet Nam</v>
          </cell>
          <cell r="I165">
            <v>0</v>
          </cell>
          <cell r="J165">
            <v>8701</v>
          </cell>
          <cell r="K165">
            <v>8701</v>
          </cell>
          <cell r="L165">
            <v>0</v>
          </cell>
          <cell r="M165">
            <v>8701</v>
          </cell>
          <cell r="N165">
            <v>8701</v>
          </cell>
        </row>
        <row r="166">
          <cell r="B166" t="str">
            <v>Nguyễn Thị Tường Văn</v>
          </cell>
          <cell r="C166" t="str">
            <v>056181003755</v>
          </cell>
          <cell r="D166" t="str">
            <v>28/06/2021</v>
          </cell>
          <cell r="E166" t="str">
            <v>81 HỒNG BÀNG, NHA TRANG, KHÁNH HÒA</v>
          </cell>
          <cell r="H166" t="str">
            <v>Viet Nam</v>
          </cell>
          <cell r="I166">
            <v>0</v>
          </cell>
          <cell r="J166">
            <v>8420</v>
          </cell>
          <cell r="K166">
            <v>8420</v>
          </cell>
          <cell r="L166">
            <v>0</v>
          </cell>
          <cell r="M166">
            <v>8420</v>
          </cell>
          <cell r="N166">
            <v>8420</v>
          </cell>
        </row>
        <row r="167">
          <cell r="B167" t="str">
            <v>Đoàn Lê Phụng Hiểu</v>
          </cell>
          <cell r="C167" t="str">
            <v>049082020413</v>
          </cell>
          <cell r="D167" t="str">
            <v>01/11/2022</v>
          </cell>
          <cell r="E167" t="str">
            <v>11 Hoàng Hoa Thám, Nha Trang, Khánh Hòa</v>
          </cell>
          <cell r="G167" t="str">
            <v>0962216468</v>
          </cell>
          <cell r="H167" t="str">
            <v>Viet Nam</v>
          </cell>
          <cell r="I167">
            <v>0</v>
          </cell>
          <cell r="J167">
            <v>8330</v>
          </cell>
          <cell r="K167">
            <v>8330</v>
          </cell>
          <cell r="L167">
            <v>0</v>
          </cell>
          <cell r="M167">
            <v>8330</v>
          </cell>
          <cell r="N167">
            <v>8330</v>
          </cell>
        </row>
        <row r="168">
          <cell r="B168" t="str">
            <v>Nguyễn Thảo Hương</v>
          </cell>
          <cell r="C168" t="str">
            <v>001196034602</v>
          </cell>
          <cell r="D168" t="str">
            <v>17/07/2022</v>
          </cell>
          <cell r="E168" t="str">
            <v>3007B Nhà 34T KĐT TH-NC, P. Trung Hòa, Q.Cầu Giấy, Hà Nội</v>
          </cell>
          <cell r="F168" t="str">
            <v>NGUYENT9HUONG(at)GMAIL.COM</v>
          </cell>
          <cell r="G168" t="str">
            <v>0948923967</v>
          </cell>
          <cell r="H168" t="str">
            <v>Viet Nam</v>
          </cell>
          <cell r="I168">
            <v>0</v>
          </cell>
          <cell r="J168">
            <v>8304</v>
          </cell>
          <cell r="K168">
            <v>8304</v>
          </cell>
          <cell r="L168">
            <v>0</v>
          </cell>
          <cell r="M168">
            <v>8304</v>
          </cell>
          <cell r="N168">
            <v>8304</v>
          </cell>
        </row>
        <row r="169">
          <cell r="B169" t="str">
            <v>Phạm Khắc Công</v>
          </cell>
          <cell r="C169" t="str">
            <v>036054009673</v>
          </cell>
          <cell r="D169" t="str">
            <v>20/08/2021</v>
          </cell>
          <cell r="E169" t="str">
            <v>Tổ 4, Phú Thạnh 2, Vĩnh Thạnh, Nha Trang, Khánh Hòa</v>
          </cell>
          <cell r="F169" t="str">
            <v>congpk.pccc4(at)gmail.com</v>
          </cell>
          <cell r="G169" t="str">
            <v>0979751379</v>
          </cell>
          <cell r="H169" t="str">
            <v>Viet Nam</v>
          </cell>
          <cell r="I169">
            <v>0</v>
          </cell>
          <cell r="J169">
            <v>8274</v>
          </cell>
          <cell r="K169">
            <v>8274</v>
          </cell>
          <cell r="L169">
            <v>0</v>
          </cell>
          <cell r="M169">
            <v>8274</v>
          </cell>
          <cell r="N169">
            <v>8274</v>
          </cell>
        </row>
        <row r="170">
          <cell r="B170" t="str">
            <v>Hồ Hữu Hạnh</v>
          </cell>
          <cell r="C170" t="str">
            <v>049080005409</v>
          </cell>
          <cell r="D170" t="str">
            <v>28/08/2021</v>
          </cell>
          <cell r="E170" t="str">
            <v>91 Nguyễn Hữu Huân, p Tân Lập, tp Nha Trang, tỉnh Khánh Hòa</v>
          </cell>
          <cell r="G170" t="str">
            <v>0834111280</v>
          </cell>
          <cell r="H170" t="str">
            <v>Viet Nam</v>
          </cell>
          <cell r="I170">
            <v>0</v>
          </cell>
          <cell r="J170">
            <v>8174</v>
          </cell>
          <cell r="K170">
            <v>8174</v>
          </cell>
          <cell r="L170">
            <v>0</v>
          </cell>
          <cell r="M170">
            <v>8174</v>
          </cell>
          <cell r="N170">
            <v>8174</v>
          </cell>
        </row>
        <row r="171">
          <cell r="B171" t="str">
            <v>Nguyễn Văn Tiến</v>
          </cell>
          <cell r="C171" t="str">
            <v>225903853</v>
          </cell>
          <cell r="D171" t="str">
            <v>07/11/2017</v>
          </cell>
          <cell r="E171" t="str">
            <v>77/75 Nguyễn Chích, phường Vĩnh Hòa, thành phố Nha Trang, tỉnh Khánh Hòa</v>
          </cell>
          <cell r="H171" t="str">
            <v>Viet Nam</v>
          </cell>
          <cell r="I171">
            <v>7629</v>
          </cell>
          <cell r="J171">
            <v>0</v>
          </cell>
          <cell r="K171">
            <v>7629</v>
          </cell>
          <cell r="L171">
            <v>7629</v>
          </cell>
          <cell r="M171">
            <v>0</v>
          </cell>
          <cell r="N171">
            <v>7629</v>
          </cell>
        </row>
        <row r="172">
          <cell r="B172" t="str">
            <v>Trần Anh Duy</v>
          </cell>
          <cell r="C172" t="str">
            <v>001205026486</v>
          </cell>
          <cell r="D172" t="str">
            <v>07/09/2020</v>
          </cell>
          <cell r="E172" t="str">
            <v>17 Hòa Mã, Phạm Đình Hổ, Hai Bà Trưng, Hà Nội</v>
          </cell>
          <cell r="F172" t="str">
            <v>trananhduy269(at)gmail.com</v>
          </cell>
          <cell r="H172" t="str">
            <v>Viet Nam</v>
          </cell>
          <cell r="I172">
            <v>0</v>
          </cell>
          <cell r="J172">
            <v>7570</v>
          </cell>
          <cell r="K172">
            <v>7570</v>
          </cell>
          <cell r="L172">
            <v>0</v>
          </cell>
          <cell r="M172">
            <v>7570</v>
          </cell>
          <cell r="N172">
            <v>7570</v>
          </cell>
        </row>
        <row r="173">
          <cell r="B173" t="str">
            <v>Phan Đăng Vinh</v>
          </cell>
          <cell r="C173" t="str">
            <v>221101010</v>
          </cell>
          <cell r="D173" t="str">
            <v>08/08/2007</v>
          </cell>
          <cell r="E173" t="str">
            <v>An Cư, Tuy An, Phú Yên</v>
          </cell>
          <cell r="G173" t="str">
            <v>02573823656</v>
          </cell>
          <cell r="H173" t="str">
            <v>Viet Nam</v>
          </cell>
          <cell r="I173">
            <v>0</v>
          </cell>
          <cell r="J173">
            <v>7435</v>
          </cell>
          <cell r="K173">
            <v>7435</v>
          </cell>
          <cell r="L173">
            <v>0</v>
          </cell>
          <cell r="M173">
            <v>7435</v>
          </cell>
          <cell r="N173">
            <v>7435</v>
          </cell>
        </row>
        <row r="174">
          <cell r="B174" t="str">
            <v>Trần Đình Tuấn</v>
          </cell>
          <cell r="C174" t="str">
            <v>036081016754</v>
          </cell>
          <cell r="D174" t="str">
            <v>01/09/2021</v>
          </cell>
          <cell r="E174" t="str">
            <v>21C Tuệ Tĩnh, Lộc Thọ, Nha Trang, Khánh Hòa</v>
          </cell>
          <cell r="H174" t="str">
            <v>Viet Nam</v>
          </cell>
          <cell r="I174">
            <v>0</v>
          </cell>
          <cell r="J174">
            <v>7344</v>
          </cell>
          <cell r="K174">
            <v>7344</v>
          </cell>
          <cell r="L174">
            <v>0</v>
          </cell>
          <cell r="M174">
            <v>7344</v>
          </cell>
          <cell r="N174">
            <v>7344</v>
          </cell>
        </row>
        <row r="175">
          <cell r="B175" t="str">
            <v>Trần Thị Minh Huệ</v>
          </cell>
          <cell r="C175" t="str">
            <v>024165000020</v>
          </cell>
          <cell r="D175" t="str">
            <v>30/05/2015</v>
          </cell>
          <cell r="E175" t="str">
            <v>P407, C1, Quỳnh Mai, Hai Bà Trưng, Hà Nội</v>
          </cell>
          <cell r="H175" t="str">
            <v>Viet Nam</v>
          </cell>
          <cell r="I175">
            <v>0</v>
          </cell>
          <cell r="J175">
            <v>7324</v>
          </cell>
          <cell r="K175">
            <v>7324</v>
          </cell>
          <cell r="L175">
            <v>0</v>
          </cell>
          <cell r="M175">
            <v>7324</v>
          </cell>
          <cell r="N175">
            <v>7324</v>
          </cell>
        </row>
        <row r="176">
          <cell r="B176" t="str">
            <v>Nguyễn Đức Hùng</v>
          </cell>
          <cell r="C176" t="str">
            <v>012746722</v>
          </cell>
          <cell r="D176" t="str">
            <v>01/06/2006</v>
          </cell>
          <cell r="E176" t="str">
            <v>137 Thống Nhất, Nha Trang, Khánh Hòa</v>
          </cell>
          <cell r="G176" t="str">
            <v>0914321559</v>
          </cell>
          <cell r="H176" t="str">
            <v>Viet Nam</v>
          </cell>
          <cell r="I176">
            <v>7311</v>
          </cell>
          <cell r="J176">
            <v>0</v>
          </cell>
          <cell r="K176">
            <v>7311</v>
          </cell>
          <cell r="L176">
            <v>7311</v>
          </cell>
          <cell r="M176">
            <v>0</v>
          </cell>
          <cell r="N176">
            <v>7311</v>
          </cell>
        </row>
        <row r="177">
          <cell r="B177" t="str">
            <v>QUÁCH ĐÌNH THÙY</v>
          </cell>
          <cell r="C177" t="str">
            <v>034076007242</v>
          </cell>
          <cell r="D177" t="str">
            <v>09/02/2018</v>
          </cell>
          <cell r="E177" t="str">
            <v>Thôn Lại Xá, Đông Tân, Đông Hưng, Thái Bình</v>
          </cell>
          <cell r="H177" t="str">
            <v>Viet Nam</v>
          </cell>
          <cell r="I177">
            <v>0</v>
          </cell>
          <cell r="J177">
            <v>7188</v>
          </cell>
          <cell r="K177">
            <v>7188</v>
          </cell>
          <cell r="L177">
            <v>0</v>
          </cell>
          <cell r="M177">
            <v>7188</v>
          </cell>
          <cell r="N177">
            <v>7188</v>
          </cell>
        </row>
        <row r="178">
          <cell r="B178" t="str">
            <v>Trần Khánh Trang</v>
          </cell>
          <cell r="C178" t="str">
            <v>056082003269</v>
          </cell>
          <cell r="D178" t="str">
            <v>08/03/2022</v>
          </cell>
          <cell r="E178" t="str">
            <v>08 HUONG GIANG-PHUONG PHUOC HOA-THANH PHO NHA TRANG-TINH KHANH HOA-VIET NAM</v>
          </cell>
          <cell r="F178" t="str">
            <v>trangtk.pecc4(at)gmail.com</v>
          </cell>
          <cell r="G178" t="str">
            <v>0935663166</v>
          </cell>
          <cell r="H178" t="str">
            <v>Viet Nam</v>
          </cell>
          <cell r="I178">
            <v>0</v>
          </cell>
          <cell r="J178">
            <v>7001</v>
          </cell>
          <cell r="K178">
            <v>7001</v>
          </cell>
          <cell r="L178">
            <v>0</v>
          </cell>
          <cell r="M178">
            <v>7001</v>
          </cell>
          <cell r="N178">
            <v>7001</v>
          </cell>
        </row>
        <row r="179">
          <cell r="B179" t="str">
            <v>Nguyễn Tường Lâm</v>
          </cell>
          <cell r="C179" t="str">
            <v>001070006372</v>
          </cell>
          <cell r="D179" t="str">
            <v>30/12/2015</v>
          </cell>
          <cell r="E179" t="str">
            <v>4 hẻm 71/14/3 Hoàng Văn Thái, Phường Khương Trung, Quận Thanh Xuân, Hà Nội</v>
          </cell>
          <cell r="F179" t="str">
            <v>tuonglam1970(at)gmail.com</v>
          </cell>
          <cell r="G179" t="str">
            <v>0903268379</v>
          </cell>
          <cell r="H179" t="str">
            <v>Viet Nam</v>
          </cell>
          <cell r="I179">
            <v>0</v>
          </cell>
          <cell r="J179">
            <v>6860</v>
          </cell>
          <cell r="K179">
            <v>6860</v>
          </cell>
          <cell r="L179">
            <v>0</v>
          </cell>
          <cell r="M179">
            <v>6860</v>
          </cell>
          <cell r="N179">
            <v>6860</v>
          </cell>
        </row>
        <row r="180">
          <cell r="B180" t="str">
            <v>Trần Trung Thành</v>
          </cell>
          <cell r="C180" t="str">
            <v>042076014769</v>
          </cell>
          <cell r="D180" t="str">
            <v>12/01/2022</v>
          </cell>
          <cell r="E180" t="str">
            <v>105 Phòng Không - Phước Long - Nha Trang- Khánh Hòa</v>
          </cell>
          <cell r="G180" t="str">
            <v>0935882994</v>
          </cell>
          <cell r="H180" t="str">
            <v>Viet Nam</v>
          </cell>
          <cell r="I180">
            <v>0</v>
          </cell>
          <cell r="J180">
            <v>6760</v>
          </cell>
          <cell r="K180">
            <v>6760</v>
          </cell>
          <cell r="L180">
            <v>0</v>
          </cell>
          <cell r="M180">
            <v>6760</v>
          </cell>
          <cell r="N180">
            <v>6760</v>
          </cell>
        </row>
        <row r="181">
          <cell r="B181" t="str">
            <v>TRẦN ĐÌNH TRUNG</v>
          </cell>
          <cell r="C181" t="str">
            <v>022070001399</v>
          </cell>
          <cell r="D181" t="str">
            <v>23/11/2021</v>
          </cell>
          <cell r="E181" t="str">
            <v>Số 91, Ngõ 41, Đông Tác, Kim Liên, Hà Nội</v>
          </cell>
          <cell r="F181" t="str">
            <v>trungtd@evn.com.vn</v>
          </cell>
          <cell r="G181" t="str">
            <v>0983550796</v>
          </cell>
          <cell r="H181" t="str">
            <v>Viet Nam</v>
          </cell>
          <cell r="I181">
            <v>0</v>
          </cell>
          <cell r="J181">
            <v>6683</v>
          </cell>
          <cell r="K181">
            <v>6683</v>
          </cell>
          <cell r="L181">
            <v>0</v>
          </cell>
          <cell r="M181">
            <v>6683</v>
          </cell>
          <cell r="N181">
            <v>6683</v>
          </cell>
        </row>
        <row r="182">
          <cell r="B182" t="str">
            <v>Huỳnh Lin</v>
          </cell>
          <cell r="C182" t="str">
            <v>051060000110</v>
          </cell>
          <cell r="D182" t="str">
            <v>04/05/2021</v>
          </cell>
          <cell r="E182" t="str">
            <v>NHÀ SỐ 1, KHU TẬP THỂ B, NHÀ MÁY ĐIỆN BÀ RỊA, TỔ 7, KP HƯƠNG TÂN, LONG HƯƠNG, BÀ RỊA, BRVT</v>
          </cell>
          <cell r="G182" t="str">
            <v>962501003</v>
          </cell>
          <cell r="H182" t="str">
            <v>Viet Nam</v>
          </cell>
          <cell r="I182">
            <v>0</v>
          </cell>
          <cell r="J182">
            <v>6407</v>
          </cell>
          <cell r="K182">
            <v>6407</v>
          </cell>
          <cell r="L182">
            <v>0</v>
          </cell>
          <cell r="M182">
            <v>6407</v>
          </cell>
          <cell r="N182">
            <v>6407</v>
          </cell>
        </row>
        <row r="183">
          <cell r="B183" t="str">
            <v>Lê Minh Đang</v>
          </cell>
          <cell r="C183" t="str">
            <v>225020592</v>
          </cell>
          <cell r="D183" t="str">
            <v>10/10/2007</v>
          </cell>
          <cell r="E183" t="str">
            <v>Hẻm 138 dường 2/4 tổ 15, Vĩnh Phước, Nha Trang, Khánh Hòa</v>
          </cell>
          <cell r="G183" t="str">
            <v>01668742756</v>
          </cell>
          <cell r="H183" t="str">
            <v>Viet Nam</v>
          </cell>
          <cell r="I183">
            <v>0</v>
          </cell>
          <cell r="J183">
            <v>6287</v>
          </cell>
          <cell r="K183">
            <v>6287</v>
          </cell>
          <cell r="L183">
            <v>0</v>
          </cell>
          <cell r="M183">
            <v>6287</v>
          </cell>
          <cell r="N183">
            <v>6287</v>
          </cell>
        </row>
        <row r="184">
          <cell r="B184" t="str">
            <v>Phạm Xuân Tiến</v>
          </cell>
          <cell r="C184" t="str">
            <v>042080010925</v>
          </cell>
          <cell r="D184" t="str">
            <v>09/08/2021</v>
          </cell>
          <cell r="E184" t="str">
            <v>295/92/17 Hà Huy Tập, TDP 7, phường Tân Lợi, TP Buôn Ma Thuột, tỉnh Đắk Lắk</v>
          </cell>
          <cell r="G184" t="str">
            <v>0974818818</v>
          </cell>
          <cell r="H184" t="str">
            <v>Viet Nam</v>
          </cell>
          <cell r="I184">
            <v>0</v>
          </cell>
          <cell r="J184">
            <v>6163</v>
          </cell>
          <cell r="K184">
            <v>6163</v>
          </cell>
          <cell r="L184">
            <v>0</v>
          </cell>
          <cell r="M184">
            <v>6163</v>
          </cell>
          <cell r="N184">
            <v>6163</v>
          </cell>
        </row>
        <row r="185">
          <cell r="B185" t="str">
            <v>Trần Lan Anh</v>
          </cell>
          <cell r="C185" t="str">
            <v>030165003759</v>
          </cell>
          <cell r="D185" t="str">
            <v>29/12/2022</v>
          </cell>
          <cell r="E185" t="str">
            <v>72 HƯNG THÁI 1, PHÚ MỸ HƯNG, Q.7, TP. HCM</v>
          </cell>
          <cell r="H185" t="str">
            <v>Viet Nam</v>
          </cell>
          <cell r="I185">
            <v>0</v>
          </cell>
          <cell r="J185">
            <v>5900</v>
          </cell>
          <cell r="K185">
            <v>5900</v>
          </cell>
          <cell r="L185">
            <v>0</v>
          </cell>
          <cell r="M185">
            <v>5900</v>
          </cell>
          <cell r="N185">
            <v>5900</v>
          </cell>
        </row>
        <row r="186">
          <cell r="B186" t="str">
            <v>Hà Thị Tuyết Hạnh</v>
          </cell>
          <cell r="C186" t="str">
            <v>011076172</v>
          </cell>
          <cell r="D186" t="str">
            <v>23/03/2006</v>
          </cell>
          <cell r="E186" t="str">
            <v>Số 16, nghách 176/10 ngõ 176 Lê Trọng Tấn, Thanh Xuân, Hà Nội</v>
          </cell>
          <cell r="G186" t="str">
            <v>0912567225</v>
          </cell>
          <cell r="H186" t="str">
            <v>Viet Nam</v>
          </cell>
          <cell r="I186">
            <v>0</v>
          </cell>
          <cell r="J186">
            <v>5850</v>
          </cell>
          <cell r="K186">
            <v>5850</v>
          </cell>
          <cell r="L186">
            <v>0</v>
          </cell>
          <cell r="M186">
            <v>5850</v>
          </cell>
          <cell r="N186">
            <v>5850</v>
          </cell>
        </row>
        <row r="187">
          <cell r="B187" t="str">
            <v>Đào Dung Anh</v>
          </cell>
          <cell r="C187" t="str">
            <v>001159004094</v>
          </cell>
          <cell r="D187" t="str">
            <v>09/12/2021</v>
          </cell>
          <cell r="E187" t="str">
            <v>Số nhà 56, ngõ 20 phố Trương Định, Phường Trương Định, Hai Bà Trưng, Hà Nội</v>
          </cell>
          <cell r="F187" t="str">
            <v>daodunganh1959(at)yahoo.com</v>
          </cell>
          <cell r="G187" t="str">
            <v>0904001959</v>
          </cell>
          <cell r="H187" t="str">
            <v>Viet Nam</v>
          </cell>
          <cell r="I187">
            <v>0</v>
          </cell>
          <cell r="J187">
            <v>5800</v>
          </cell>
          <cell r="K187">
            <v>5800</v>
          </cell>
          <cell r="L187">
            <v>0</v>
          </cell>
          <cell r="M187">
            <v>5800</v>
          </cell>
          <cell r="N187">
            <v>5800</v>
          </cell>
        </row>
        <row r="188">
          <cell r="B188" t="str">
            <v>Trần Quốc Điền</v>
          </cell>
          <cell r="C188" t="str">
            <v>056070000077</v>
          </cell>
          <cell r="D188" t="str">
            <v>20/07/2021</v>
          </cell>
          <cell r="E188" t="str">
            <v>1235-8 Hoàng Sa, Phường 5, Tân Bình, HCM</v>
          </cell>
          <cell r="F188" t="str">
            <v>tranquocdien(at)gmail.com</v>
          </cell>
          <cell r="G188" t="str">
            <v>0963914020</v>
          </cell>
          <cell r="H188" t="str">
            <v>Viet Nam</v>
          </cell>
          <cell r="I188">
            <v>0</v>
          </cell>
          <cell r="J188">
            <v>5600</v>
          </cell>
          <cell r="K188">
            <v>5600</v>
          </cell>
          <cell r="L188">
            <v>0</v>
          </cell>
          <cell r="M188">
            <v>5600</v>
          </cell>
          <cell r="N188">
            <v>5600</v>
          </cell>
        </row>
        <row r="189">
          <cell r="B189" t="str">
            <v>Trần Duy Sản</v>
          </cell>
          <cell r="C189" t="str">
            <v>164323511</v>
          </cell>
          <cell r="D189" t="str">
            <v>15/02/2009</v>
          </cell>
          <cell r="E189" t="str">
            <v>137 Thống Nhất, Nha Trang, Khánh Hòa</v>
          </cell>
          <cell r="G189" t="str">
            <v>0983456144</v>
          </cell>
          <cell r="H189" t="str">
            <v>Viet Nam</v>
          </cell>
          <cell r="I189">
            <v>0</v>
          </cell>
          <cell r="J189">
            <v>5554</v>
          </cell>
          <cell r="K189">
            <v>5554</v>
          </cell>
          <cell r="L189">
            <v>0</v>
          </cell>
          <cell r="M189">
            <v>5554</v>
          </cell>
          <cell r="N189">
            <v>5554</v>
          </cell>
        </row>
        <row r="190">
          <cell r="B190" t="str">
            <v>Nguyễn Cường</v>
          </cell>
          <cell r="C190" t="str">
            <v>040073019438</v>
          </cell>
          <cell r="D190" t="str">
            <v>12/08/2021</v>
          </cell>
          <cell r="E190" t="str">
            <v>Tổ 6, Ngọc Hội, Ngọc Hiệp, Nha Trang, Khánh Hòa</v>
          </cell>
          <cell r="F190" t="str">
            <v>nguyencuongtv4@gmail.com</v>
          </cell>
          <cell r="G190" t="str">
            <v>01688227097</v>
          </cell>
          <cell r="H190" t="str">
            <v>Viet Nam</v>
          </cell>
          <cell r="I190">
            <v>0</v>
          </cell>
          <cell r="J190">
            <v>5484</v>
          </cell>
          <cell r="K190">
            <v>5484</v>
          </cell>
          <cell r="L190">
            <v>0</v>
          </cell>
          <cell r="M190">
            <v>5484</v>
          </cell>
          <cell r="N190">
            <v>5484</v>
          </cell>
        </row>
        <row r="191">
          <cell r="B191" t="str">
            <v>Nguyễn Văn Thịnh</v>
          </cell>
          <cell r="C191" t="str">
            <v>075055006886</v>
          </cell>
          <cell r="D191" t="str">
            <v>23/10/2023</v>
          </cell>
          <cell r="E191" t="str">
            <v>Căn hộ 11.06 chung cư OPAL, 90 Nguyễn Hữu Cảnh, phường 22, quận Bình Thạnh, TPHCM</v>
          </cell>
          <cell r="F191" t="str">
            <v>nguyenvanthinh@shp.vn</v>
          </cell>
          <cell r="G191" t="str">
            <v>0985577779</v>
          </cell>
          <cell r="H191" t="str">
            <v>Viet Nam</v>
          </cell>
          <cell r="I191">
            <v>0</v>
          </cell>
          <cell r="J191">
            <v>5100</v>
          </cell>
          <cell r="K191">
            <v>5100</v>
          </cell>
          <cell r="L191">
            <v>0</v>
          </cell>
          <cell r="M191">
            <v>5100</v>
          </cell>
          <cell r="N191">
            <v>5100</v>
          </cell>
        </row>
        <row r="192">
          <cell r="B192" t="str">
            <v>Trương Hải Quang</v>
          </cell>
          <cell r="C192" t="str">
            <v>067082000139</v>
          </cell>
          <cell r="D192" t="str">
            <v>13/04/2021</v>
          </cell>
          <cell r="E192" t="str">
            <v>09 Hoàng Văn Thụ, Buôn Ma Thuột, Dak Lak</v>
          </cell>
          <cell r="G192" t="str">
            <v>quangsp4a(at)gm</v>
          </cell>
          <cell r="H192" t="str">
            <v>Viet Nam</v>
          </cell>
          <cell r="I192">
            <v>0</v>
          </cell>
          <cell r="J192">
            <v>5000</v>
          </cell>
          <cell r="K192">
            <v>5000</v>
          </cell>
          <cell r="L192">
            <v>0</v>
          </cell>
          <cell r="M192">
            <v>5000</v>
          </cell>
          <cell r="N192">
            <v>5000</v>
          </cell>
        </row>
        <row r="193">
          <cell r="B193" t="str">
            <v>TRẦN THỊ HỒNG GIANG</v>
          </cell>
          <cell r="C193" t="str">
            <v>033174009685</v>
          </cell>
          <cell r="D193" t="str">
            <v>28/06/2021</v>
          </cell>
          <cell r="E193" t="str">
            <v>195/9/20 Hoàng Văn Thụ, Phường 7, Thành phố Vũng Tàu, Bà Rịa-Vũng Tàu</v>
          </cell>
          <cell r="H193" t="str">
            <v>Viet Nam</v>
          </cell>
          <cell r="I193">
            <v>0</v>
          </cell>
          <cell r="J193">
            <v>4772</v>
          </cell>
          <cell r="K193">
            <v>4772</v>
          </cell>
          <cell r="L193">
            <v>0</v>
          </cell>
          <cell r="M193">
            <v>4772</v>
          </cell>
          <cell r="N193">
            <v>4772</v>
          </cell>
        </row>
        <row r="194">
          <cell r="B194" t="str">
            <v>Lê Hoài Nam</v>
          </cell>
          <cell r="C194" t="str">
            <v>056082006986</v>
          </cell>
          <cell r="D194" t="str">
            <v>14/08/2021</v>
          </cell>
          <cell r="E194" t="str">
            <v>CTCP Tư vấn Xây dựng Điện 4- số 11 Hoàng Hoa Thám, P Lộc Thọ, TP Nha Trang, Khánh Hòa</v>
          </cell>
          <cell r="G194" t="str">
            <v>0971915382</v>
          </cell>
          <cell r="H194" t="str">
            <v>Viet Nam</v>
          </cell>
          <cell r="I194">
            <v>0</v>
          </cell>
          <cell r="J194">
            <v>4764</v>
          </cell>
          <cell r="K194">
            <v>4764</v>
          </cell>
          <cell r="L194">
            <v>0</v>
          </cell>
          <cell r="M194">
            <v>4764</v>
          </cell>
          <cell r="N194">
            <v>4764</v>
          </cell>
        </row>
        <row r="195">
          <cell r="B195" t="str">
            <v>HÀ MINH TUẤN</v>
          </cell>
          <cell r="C195" t="str">
            <v>001088028939</v>
          </cell>
          <cell r="D195" t="str">
            <v>04/09/2022</v>
          </cell>
          <cell r="E195" t="str">
            <v>Nhà số 5, ngõ 12/25 Bồ Đề, Phường Bồ Đề, Long Biên, Hà Nội</v>
          </cell>
          <cell r="F195" t="str">
            <v>tuanhm.hataco(at)gmail.com</v>
          </cell>
          <cell r="G195" t="str">
            <v>0969180954</v>
          </cell>
          <cell r="H195" t="str">
            <v>Viet Nam</v>
          </cell>
          <cell r="I195">
            <v>0</v>
          </cell>
          <cell r="J195">
            <v>4700</v>
          </cell>
          <cell r="K195">
            <v>4700</v>
          </cell>
          <cell r="L195">
            <v>0</v>
          </cell>
          <cell r="M195">
            <v>4700</v>
          </cell>
          <cell r="N195">
            <v>4700</v>
          </cell>
        </row>
        <row r="196">
          <cell r="B196" t="str">
            <v>Trần Hữu Đạo</v>
          </cell>
          <cell r="C196" t="str">
            <v>033095004190</v>
          </cell>
          <cell r="D196" t="str">
            <v>16/04/2021</v>
          </cell>
          <cell r="E196" t="str">
            <v>Tổ 04, Việt Hưng, Long Biên, Hà Nội</v>
          </cell>
          <cell r="F196" t="str">
            <v>huudao180(at)gmail.com</v>
          </cell>
          <cell r="G196" t="str">
            <v>0977516595</v>
          </cell>
          <cell r="H196" t="str">
            <v>Viet Nam</v>
          </cell>
          <cell r="I196">
            <v>0</v>
          </cell>
          <cell r="J196">
            <v>4600</v>
          </cell>
          <cell r="K196">
            <v>4600</v>
          </cell>
          <cell r="L196">
            <v>0</v>
          </cell>
          <cell r="M196">
            <v>4600</v>
          </cell>
          <cell r="N196">
            <v>4600</v>
          </cell>
        </row>
        <row r="197">
          <cell r="B197" t="str">
            <v>Lê Quang Minh</v>
          </cell>
          <cell r="C197" t="str">
            <v>011254173</v>
          </cell>
          <cell r="D197" t="str">
            <v>04/02/2012</v>
          </cell>
          <cell r="E197" t="str">
            <v>Lầu 10, Tháp R1, Toà nhà EverRich, số 968 
đường 3/2, Phường 15, Quận 11, TP. Hồ Chí Minh</v>
          </cell>
          <cell r="G197" t="str">
            <v>0912372999</v>
          </cell>
          <cell r="H197" t="str">
            <v>Viet Nam</v>
          </cell>
          <cell r="I197">
            <v>4585</v>
          </cell>
          <cell r="J197">
            <v>0</v>
          </cell>
          <cell r="K197">
            <v>4585</v>
          </cell>
          <cell r="L197">
            <v>4585</v>
          </cell>
          <cell r="M197">
            <v>0</v>
          </cell>
          <cell r="N197">
            <v>4585</v>
          </cell>
        </row>
        <row r="198">
          <cell r="B198" t="str">
            <v>ĐỖ VIỆT KHOA</v>
          </cell>
          <cell r="C198" t="str">
            <v>036071000120</v>
          </cell>
          <cell r="D198" t="str">
            <v>28/11/2014</v>
          </cell>
          <cell r="E198" t="str">
            <v>SỐ 25, NGÁCH 97, NGÕ 168, KIM GIANG, ĐẠI KIM, HOÀNG MAI, HÀ NỘI</v>
          </cell>
          <cell r="F198" t="str">
            <v>KHOA7007(at)GMAIL.COM</v>
          </cell>
          <cell r="G198" t="str">
            <v>0913506567</v>
          </cell>
          <cell r="H198" t="str">
            <v>Viet Nam</v>
          </cell>
          <cell r="I198">
            <v>0</v>
          </cell>
          <cell r="J198">
            <v>4453</v>
          </cell>
          <cell r="K198">
            <v>4453</v>
          </cell>
          <cell r="L198">
            <v>0</v>
          </cell>
          <cell r="M198">
            <v>4453</v>
          </cell>
          <cell r="N198">
            <v>4453</v>
          </cell>
        </row>
        <row r="199">
          <cell r="B199" t="str">
            <v>Nguyễn Lâm Duy</v>
          </cell>
          <cell r="C199" t="str">
            <v>001205010885</v>
          </cell>
          <cell r="D199" t="str">
            <v>31/05/2021</v>
          </cell>
          <cell r="E199" t="str">
            <v>4 Hẻm 71/14/3 Hoàng Văn Thái, Khương Trung, Thanh Xuân, Hà Nội</v>
          </cell>
          <cell r="F199" t="str">
            <v>nguyenlamduy2205(at)gmail.com</v>
          </cell>
          <cell r="G199" t="str">
            <v>0888572205</v>
          </cell>
          <cell r="H199" t="str">
            <v>Viet Nam</v>
          </cell>
          <cell r="I199">
            <v>0</v>
          </cell>
          <cell r="J199">
            <v>4284</v>
          </cell>
          <cell r="K199">
            <v>4284</v>
          </cell>
          <cell r="L199">
            <v>0</v>
          </cell>
          <cell r="M199">
            <v>4284</v>
          </cell>
          <cell r="N199">
            <v>4284</v>
          </cell>
        </row>
        <row r="200">
          <cell r="B200" t="str">
            <v>Trương Thị Thanh Hương</v>
          </cell>
          <cell r="C200" t="str">
            <v>240239989</v>
          </cell>
          <cell r="D200" t="str">
            <v>30/05/2012</v>
          </cell>
          <cell r="E200" t="str">
            <v>398 Phan Bội Châu, Buôn Ma Thuột, Đắc Lắc</v>
          </cell>
          <cell r="F200" t="str">
            <v>vothanh1954dl@gmail.com</v>
          </cell>
          <cell r="G200" t="str">
            <v>0913423541</v>
          </cell>
          <cell r="H200" t="str">
            <v>Viet Nam</v>
          </cell>
          <cell r="I200">
            <v>0</v>
          </cell>
          <cell r="J200">
            <v>4247</v>
          </cell>
          <cell r="K200">
            <v>4247</v>
          </cell>
          <cell r="L200">
            <v>0</v>
          </cell>
          <cell r="M200">
            <v>4247</v>
          </cell>
          <cell r="N200">
            <v>4247</v>
          </cell>
        </row>
        <row r="201">
          <cell r="B201" t="str">
            <v>Nguyễn Ngọc Đức</v>
          </cell>
          <cell r="C201" t="str">
            <v>225468937</v>
          </cell>
          <cell r="D201" t="str">
            <v>06/05/2014</v>
          </cell>
          <cell r="E201" t="str">
            <v>11 Hoàng Hoa Thám - Nha Trang, KHÁNH HÒA</v>
          </cell>
          <cell r="H201" t="str">
            <v>Viet Nam</v>
          </cell>
          <cell r="I201">
            <v>4226</v>
          </cell>
          <cell r="J201">
            <v>0</v>
          </cell>
          <cell r="K201">
            <v>4226</v>
          </cell>
          <cell r="L201">
            <v>4226</v>
          </cell>
          <cell r="M201">
            <v>0</v>
          </cell>
          <cell r="N201">
            <v>4226</v>
          </cell>
        </row>
        <row r="202">
          <cell r="B202" t="str">
            <v>Nguyễn Thị Cẩm Tú</v>
          </cell>
          <cell r="C202" t="str">
            <v>225226876</v>
          </cell>
          <cell r="D202" t="str">
            <v>13/03/2013</v>
          </cell>
          <cell r="E202" t="str">
            <v>3B Nguyễn Trung Trực, Nha Trang, Khánh Hòa</v>
          </cell>
          <cell r="G202" t="str">
            <v>0989619058</v>
          </cell>
          <cell r="H202" t="str">
            <v>Viet Nam</v>
          </cell>
          <cell r="I202">
            <v>0</v>
          </cell>
          <cell r="J202">
            <v>4087</v>
          </cell>
          <cell r="K202">
            <v>4087</v>
          </cell>
          <cell r="L202">
            <v>0</v>
          </cell>
          <cell r="M202">
            <v>4087</v>
          </cell>
          <cell r="N202">
            <v>4087</v>
          </cell>
        </row>
        <row r="203">
          <cell r="B203" t="str">
            <v>Huỳnh Lê Thu Thuỷ</v>
          </cell>
          <cell r="C203" t="str">
            <v>220503294</v>
          </cell>
          <cell r="D203" t="str">
            <v>06/10/2016</v>
          </cell>
          <cell r="E203" t="str">
            <v>24F Hoàng Hoa Thám, Nha Trang, Khánh Hòa</v>
          </cell>
          <cell r="H203" t="str">
            <v>Viet Nam</v>
          </cell>
          <cell r="I203">
            <v>0</v>
          </cell>
          <cell r="J203">
            <v>3989</v>
          </cell>
          <cell r="K203">
            <v>3989</v>
          </cell>
          <cell r="L203">
            <v>0</v>
          </cell>
          <cell r="M203">
            <v>3989</v>
          </cell>
          <cell r="N203">
            <v>3989</v>
          </cell>
        </row>
        <row r="204">
          <cell r="B204" t="str">
            <v>Nguyễn Công Nghĩa</v>
          </cell>
          <cell r="C204" t="str">
            <v>033067004551</v>
          </cell>
          <cell r="D204" t="str">
            <v>19/04/2021</v>
          </cell>
          <cell r="E204" t="str">
            <v>113 Nguyễn Đình Chính, P.15, Q.Phú Nhuận, TP.HCM</v>
          </cell>
          <cell r="F204" t="str">
            <v>trangnt5</v>
          </cell>
          <cell r="G204" t="str">
            <v>24/06/2020</v>
          </cell>
          <cell r="H204" t="str">
            <v>Viet Nam</v>
          </cell>
          <cell r="I204">
            <v>0</v>
          </cell>
          <cell r="J204">
            <v>3978</v>
          </cell>
          <cell r="K204">
            <v>3978</v>
          </cell>
          <cell r="L204">
            <v>0</v>
          </cell>
          <cell r="M204">
            <v>3978</v>
          </cell>
          <cell r="N204">
            <v>3978</v>
          </cell>
        </row>
        <row r="205">
          <cell r="B205" t="str">
            <v>Bùi Thanh Quang</v>
          </cell>
          <cell r="C205" t="str">
            <v>225099248</v>
          </cell>
          <cell r="D205" t="str">
            <v>27/04/2011</v>
          </cell>
          <cell r="E205" t="str">
            <v>11 Hoàng Hoa Thám, TP. Nha Trang, Tỉnh Khánh Hòa</v>
          </cell>
          <cell r="G205" t="str">
            <v>0908865558</v>
          </cell>
          <cell r="H205" t="str">
            <v>Viet Nam</v>
          </cell>
          <cell r="I205">
            <v>3848</v>
          </cell>
          <cell r="J205">
            <v>0</v>
          </cell>
          <cell r="K205">
            <v>3848</v>
          </cell>
          <cell r="L205">
            <v>3848</v>
          </cell>
          <cell r="M205">
            <v>0</v>
          </cell>
          <cell r="N205">
            <v>3848</v>
          </cell>
        </row>
        <row r="206">
          <cell r="B206" t="str">
            <v>Tạ Quốc Dũng</v>
          </cell>
          <cell r="C206" t="str">
            <v>024262735</v>
          </cell>
          <cell r="D206" t="str">
            <v>15/09/2014</v>
          </cell>
          <cell r="E206" t="str">
            <v>C310 Chung cư Lý Văn Phức, TP. Hồ Chí Minh</v>
          </cell>
          <cell r="H206" t="str">
            <v>Viet Nam</v>
          </cell>
          <cell r="I206">
            <v>3828</v>
          </cell>
          <cell r="J206">
            <v>0</v>
          </cell>
          <cell r="K206">
            <v>3828</v>
          </cell>
          <cell r="L206">
            <v>3828</v>
          </cell>
          <cell r="M206">
            <v>0</v>
          </cell>
          <cell r="N206">
            <v>3828</v>
          </cell>
        </row>
        <row r="207">
          <cell r="B207" t="str">
            <v>Nguyễn Trọng Khuê</v>
          </cell>
          <cell r="C207" t="str">
            <v>225564406</v>
          </cell>
          <cell r="D207" t="str">
            <v>06/01/2016</v>
          </cell>
          <cell r="E207" t="str">
            <v>24/6 Hoàng Hoa Thám, Phường Lộc Thọ, Nha Trang, Khánh Hòa</v>
          </cell>
          <cell r="F207" t="str">
            <v>Khuent.pecc4(at)gmail.com</v>
          </cell>
          <cell r="G207" t="str">
            <v>0378282727</v>
          </cell>
          <cell r="H207" t="str">
            <v>Viet Nam</v>
          </cell>
          <cell r="I207">
            <v>0</v>
          </cell>
          <cell r="J207">
            <v>3611</v>
          </cell>
          <cell r="K207">
            <v>3611</v>
          </cell>
          <cell r="L207">
            <v>0</v>
          </cell>
          <cell r="M207">
            <v>3611</v>
          </cell>
          <cell r="N207">
            <v>3611</v>
          </cell>
        </row>
        <row r="208">
          <cell r="B208" t="str">
            <v>ĐINH TUẤN TÀI</v>
          </cell>
          <cell r="C208" t="str">
            <v>072083009858</v>
          </cell>
          <cell r="D208" t="str">
            <v>12/08/2021</v>
          </cell>
          <cell r="E208" t="str">
            <v>Tổ 11 Khu Phố 3 Thị Trấn Vĩnh An, Vĩnh Cửu, Đồng Nai</v>
          </cell>
          <cell r="F208" t="str">
            <v>hiidu(at)yahoo.com.vn</v>
          </cell>
          <cell r="G208" t="str">
            <v>0906899823</v>
          </cell>
          <cell r="H208" t="str">
            <v>Viet Nam</v>
          </cell>
          <cell r="I208">
            <v>0</v>
          </cell>
          <cell r="J208">
            <v>3570</v>
          </cell>
          <cell r="K208">
            <v>3570</v>
          </cell>
          <cell r="L208">
            <v>0</v>
          </cell>
          <cell r="M208">
            <v>3570</v>
          </cell>
          <cell r="N208">
            <v>3570</v>
          </cell>
        </row>
        <row r="209">
          <cell r="B209" t="str">
            <v>Nguyễn Thanh Hoàng</v>
          </cell>
          <cell r="C209" t="str">
            <v>056073006705</v>
          </cell>
          <cell r="D209" t="str">
            <v>14/08/2021</v>
          </cell>
          <cell r="E209" t="str">
            <v>68 Đường 2 tháng 4, Thanh Hải, Vĩnh Hải, Nha Trang, Khánh Hòa</v>
          </cell>
          <cell r="H209" t="str">
            <v>Viet Nam</v>
          </cell>
          <cell r="I209">
            <v>0</v>
          </cell>
          <cell r="J209">
            <v>3405</v>
          </cell>
          <cell r="K209">
            <v>3405</v>
          </cell>
          <cell r="L209">
            <v>0</v>
          </cell>
          <cell r="M209">
            <v>3405</v>
          </cell>
          <cell r="N209">
            <v>3405</v>
          </cell>
        </row>
        <row r="210">
          <cell r="B210" t="str">
            <v>Nguyễn Thị Như Hoa</v>
          </cell>
          <cell r="C210" t="str">
            <v>045180008945</v>
          </cell>
          <cell r="D210" t="str">
            <v>11/11/2021</v>
          </cell>
          <cell r="E210" t="str">
            <v>Số 11 Hoàng Hoa Thám, Phường Lộc Thọ, TP.Nha Trang, Khánh Hòa</v>
          </cell>
          <cell r="G210" t="str">
            <v>0905166011</v>
          </cell>
          <cell r="H210" t="str">
            <v>Viet Nam</v>
          </cell>
          <cell r="I210">
            <v>0</v>
          </cell>
          <cell r="J210">
            <v>3369</v>
          </cell>
          <cell r="K210">
            <v>3369</v>
          </cell>
          <cell r="L210">
            <v>0</v>
          </cell>
          <cell r="M210">
            <v>3369</v>
          </cell>
          <cell r="N210">
            <v>3369</v>
          </cell>
        </row>
        <row r="211">
          <cell r="B211" t="str">
            <v>Lê Đăng Chấn</v>
          </cell>
          <cell r="C211" t="str">
            <v>040062000065</v>
          </cell>
          <cell r="D211" t="str">
            <v>07/05/2015</v>
          </cell>
          <cell r="E211" t="str">
            <v>B36 - TT3 - ĐTVQ, Yên Phúc, tổ 16, Phúc La, Hà Đông, Hà Nội</v>
          </cell>
          <cell r="F211" t="str">
            <v>ledangchan(at)gmail.com</v>
          </cell>
          <cell r="H211" t="str">
            <v>Viet Nam</v>
          </cell>
          <cell r="I211">
            <v>0</v>
          </cell>
          <cell r="J211">
            <v>3341</v>
          </cell>
          <cell r="K211">
            <v>3341</v>
          </cell>
          <cell r="L211">
            <v>0</v>
          </cell>
          <cell r="M211">
            <v>3341</v>
          </cell>
          <cell r="N211">
            <v>3341</v>
          </cell>
        </row>
        <row r="212">
          <cell r="B212" t="str">
            <v>Lê Trung Nghĩa</v>
          </cell>
          <cell r="C212" t="str">
            <v>054081014699</v>
          </cell>
          <cell r="D212" t="str">
            <v>05/12/2021</v>
          </cell>
          <cell r="E212" t="str">
            <v>TỔ 4 VÕ DÕNG, VĨNH TRUNG, NHA TRANG, KHÁNH HÒA</v>
          </cell>
          <cell r="H212" t="str">
            <v>Viet Nam</v>
          </cell>
          <cell r="I212">
            <v>0</v>
          </cell>
          <cell r="J212">
            <v>3339</v>
          </cell>
          <cell r="K212">
            <v>3339</v>
          </cell>
          <cell r="L212">
            <v>0</v>
          </cell>
          <cell r="M212">
            <v>3339</v>
          </cell>
          <cell r="N212">
            <v>3339</v>
          </cell>
        </row>
        <row r="213">
          <cell r="B213" t="str">
            <v>Thái Sơn</v>
          </cell>
          <cell r="C213" t="str">
            <v>012061000142</v>
          </cell>
          <cell r="D213" t="str">
            <v>08/04/2021</v>
          </cell>
          <cell r="E213" t="str">
            <v>SỐ 23 NGÕ 105/42/9 ĐƯỜNG XUÂN LA, PHƯỜNG XUÂN TẢO, QUẬN BẮC TỪ LIÊM, HÀ NỘI</v>
          </cell>
          <cell r="G213" t="str">
            <v>0902124770</v>
          </cell>
          <cell r="H213" t="str">
            <v>Viet Nam</v>
          </cell>
          <cell r="I213">
            <v>0</v>
          </cell>
          <cell r="J213">
            <v>3301</v>
          </cell>
          <cell r="K213">
            <v>3301</v>
          </cell>
          <cell r="L213">
            <v>0</v>
          </cell>
          <cell r="M213">
            <v>3301</v>
          </cell>
          <cell r="N213">
            <v>3301</v>
          </cell>
        </row>
        <row r="214">
          <cell r="B214" t="str">
            <v>Đinh Thị Liễu</v>
          </cell>
          <cell r="C214" t="str">
            <v>040181027047</v>
          </cell>
          <cell r="D214" t="str">
            <v>12/08/2021</v>
          </cell>
          <cell r="E214" t="str">
            <v>11 Hoàng Hoa Thám, P. Lộc Thọ, TP Nha Trang, Khánh Hòa</v>
          </cell>
          <cell r="G214" t="str">
            <v>0918218960</v>
          </cell>
          <cell r="H214" t="str">
            <v>Viet Nam</v>
          </cell>
          <cell r="I214">
            <v>0</v>
          </cell>
          <cell r="J214">
            <v>3270</v>
          </cell>
          <cell r="K214">
            <v>3270</v>
          </cell>
          <cell r="L214">
            <v>0</v>
          </cell>
          <cell r="M214">
            <v>3270</v>
          </cell>
          <cell r="N214">
            <v>3270</v>
          </cell>
        </row>
        <row r="215">
          <cell r="B215" t="str">
            <v>Nguyễn Kim Trường</v>
          </cell>
          <cell r="C215" t="str">
            <v>042059000391</v>
          </cell>
          <cell r="D215" t="str">
            <v>16/04/2019</v>
          </cell>
          <cell r="E215" t="str">
            <v>Đào Duy Tùng, Thôn Đài Bi, Uy Nỗ, Đông Anh, Hà Nội</v>
          </cell>
          <cell r="H215" t="str">
            <v>Viet Nam</v>
          </cell>
          <cell r="I215">
            <v>0</v>
          </cell>
          <cell r="J215">
            <v>3114</v>
          </cell>
          <cell r="K215">
            <v>3114</v>
          </cell>
          <cell r="L215">
            <v>0</v>
          </cell>
          <cell r="M215">
            <v>3114</v>
          </cell>
          <cell r="N215">
            <v>3114</v>
          </cell>
        </row>
        <row r="216">
          <cell r="B216" t="str">
            <v>Nguyễn Thị Phương Thảo</v>
          </cell>
          <cell r="C216" t="str">
            <v>056180007615</v>
          </cell>
          <cell r="D216" t="str">
            <v>18/12/2022</v>
          </cell>
          <cell r="E216" t="str">
            <v>01A Hẻm 11A, Hòa Trung, Vĩnh Hòa, Nha Trang, Khánh Hòa</v>
          </cell>
          <cell r="F216" t="str">
            <v>thaontppecc4@gmail.com</v>
          </cell>
          <cell r="G216" t="str">
            <v>0382555909</v>
          </cell>
          <cell r="H216" t="str">
            <v>Viet Nam</v>
          </cell>
          <cell r="I216">
            <v>0</v>
          </cell>
          <cell r="J216">
            <v>3084</v>
          </cell>
          <cell r="K216">
            <v>3084</v>
          </cell>
          <cell r="L216">
            <v>0</v>
          </cell>
          <cell r="M216">
            <v>3084</v>
          </cell>
          <cell r="N216">
            <v>3084</v>
          </cell>
        </row>
        <row r="217">
          <cell r="B217" t="str">
            <v>Trần Quốc Nguyên</v>
          </cell>
          <cell r="C217" t="str">
            <v>049083008313</v>
          </cell>
          <cell r="D217" t="str">
            <v>21/05/2023</v>
          </cell>
          <cell r="E217" t="str">
            <v>11 Hoàng Hoa Thám, Nha Trang, Khánh Hòa</v>
          </cell>
          <cell r="G217" t="str">
            <v>0905570059</v>
          </cell>
          <cell r="H217" t="str">
            <v>Viet Nam</v>
          </cell>
          <cell r="I217">
            <v>0</v>
          </cell>
          <cell r="J217">
            <v>2980</v>
          </cell>
          <cell r="K217">
            <v>2980</v>
          </cell>
          <cell r="L217">
            <v>0</v>
          </cell>
          <cell r="M217">
            <v>2980</v>
          </cell>
          <cell r="N217">
            <v>2980</v>
          </cell>
        </row>
        <row r="218">
          <cell r="B218" t="str">
            <v>Dương Tuấn Anh</v>
          </cell>
          <cell r="C218" t="str">
            <v>VSDBSA023304163</v>
          </cell>
          <cell r="D218" t="str">
            <v>08/07/2002</v>
          </cell>
          <cell r="E218" t="str">
            <v>491/10h Lê Quang Định, Phường 1, Quận Gò Vấp, TP. Hồ Chí Minh</v>
          </cell>
          <cell r="G218" t="str">
            <v>909117048</v>
          </cell>
          <cell r="H218" t="str">
            <v>Viet Nam</v>
          </cell>
          <cell r="I218">
            <v>2911</v>
          </cell>
          <cell r="J218">
            <v>0</v>
          </cell>
          <cell r="K218">
            <v>2911</v>
          </cell>
          <cell r="L218">
            <v>2911</v>
          </cell>
          <cell r="M218">
            <v>0</v>
          </cell>
          <cell r="N218">
            <v>2911</v>
          </cell>
        </row>
        <row r="219">
          <cell r="B219" t="str">
            <v>Đàm Quang Hưởng</v>
          </cell>
          <cell r="C219" t="str">
            <v>164157068</v>
          </cell>
          <cell r="D219" t="str">
            <v>24/01/2008</v>
          </cell>
          <cell r="E219" t="str">
            <v>23 Nguyễn Tư Mân, Phó Hàn Thuyên, Phường Nam Bình, TP. Ninh Bình, Tỉnh Ninh Bình</v>
          </cell>
          <cell r="H219" t="str">
            <v>Viet Nam</v>
          </cell>
          <cell r="I219">
            <v>2898</v>
          </cell>
          <cell r="J219">
            <v>0</v>
          </cell>
          <cell r="K219">
            <v>2898</v>
          </cell>
          <cell r="L219">
            <v>2898</v>
          </cell>
          <cell r="M219">
            <v>0</v>
          </cell>
          <cell r="N219">
            <v>2898</v>
          </cell>
        </row>
        <row r="220">
          <cell r="B220" t="str">
            <v>NGUYỄN THU GIANG</v>
          </cell>
          <cell r="C220" t="str">
            <v>279191001065</v>
          </cell>
          <cell r="D220" t="str">
            <v>10/11/2021</v>
          </cell>
          <cell r="E220" t="str">
            <v>25 Lò Đúc, Hai Bà Trưng, Hà Nội</v>
          </cell>
          <cell r="F220" t="str">
            <v>zee.nguyennn(at)gmail.com</v>
          </cell>
          <cell r="G220" t="str">
            <v>0904720353</v>
          </cell>
          <cell r="H220" t="str">
            <v>Viet Nam</v>
          </cell>
          <cell r="I220">
            <v>0</v>
          </cell>
          <cell r="J220">
            <v>2800</v>
          </cell>
          <cell r="K220">
            <v>2800</v>
          </cell>
          <cell r="L220">
            <v>0</v>
          </cell>
          <cell r="M220">
            <v>2800</v>
          </cell>
          <cell r="N220">
            <v>2800</v>
          </cell>
        </row>
        <row r="221">
          <cell r="B221" t="str">
            <v>Võ Quốc Gia</v>
          </cell>
          <cell r="C221" t="str">
            <v>054081001360</v>
          </cell>
          <cell r="D221" t="str">
            <v>22/04/2021</v>
          </cell>
          <cell r="E221" t="str">
            <v>Phú Mỹ, Hòa Đồng, Tây Hòa, Phú Yên</v>
          </cell>
          <cell r="H221" t="str">
            <v>Viet Nam</v>
          </cell>
          <cell r="I221">
            <v>0</v>
          </cell>
          <cell r="J221">
            <v>2790</v>
          </cell>
          <cell r="K221">
            <v>2790</v>
          </cell>
          <cell r="L221">
            <v>0</v>
          </cell>
          <cell r="M221">
            <v>2790</v>
          </cell>
          <cell r="N221">
            <v>2790</v>
          </cell>
        </row>
        <row r="222">
          <cell r="B222" t="str">
            <v>Nguyễn Thị Vịnh Long</v>
          </cell>
          <cell r="C222" t="str">
            <v>027157000111</v>
          </cell>
          <cell r="D222" t="str">
            <v>09/05/2021</v>
          </cell>
          <cell r="E222" t="str">
            <v>Số 9 thấp tầng khu 249A Thụy Khuê, quận Tây Hồ, Hà Nội</v>
          </cell>
          <cell r="G222" t="str">
            <v>0968544157</v>
          </cell>
          <cell r="H222" t="str">
            <v>Viet Nam</v>
          </cell>
          <cell r="I222">
            <v>0</v>
          </cell>
          <cell r="J222">
            <v>2635</v>
          </cell>
          <cell r="K222">
            <v>2635</v>
          </cell>
          <cell r="L222">
            <v>0</v>
          </cell>
          <cell r="M222">
            <v>2635</v>
          </cell>
          <cell r="N222">
            <v>2635</v>
          </cell>
        </row>
        <row r="223">
          <cell r="B223" t="str">
            <v>Trịnh Văn Huệ</v>
          </cell>
          <cell r="C223" t="str">
            <v>052066021903</v>
          </cell>
          <cell r="D223" t="str">
            <v>10/08/2021</v>
          </cell>
          <cell r="E223" t="str">
            <v>2D/39 Trần Phú, P8, Tuy Hòa</v>
          </cell>
          <cell r="G223" t="str">
            <v>0944.448.968</v>
          </cell>
          <cell r="H223" t="str">
            <v>Viet Nam</v>
          </cell>
          <cell r="I223">
            <v>0</v>
          </cell>
          <cell r="J223">
            <v>2565</v>
          </cell>
          <cell r="K223">
            <v>2565</v>
          </cell>
          <cell r="L223">
            <v>0</v>
          </cell>
          <cell r="M223">
            <v>2565</v>
          </cell>
          <cell r="N223">
            <v>2565</v>
          </cell>
        </row>
        <row r="224">
          <cell r="B224" t="str">
            <v>Lê Hoàng Thân</v>
          </cell>
          <cell r="C224" t="str">
            <v>220913991</v>
          </cell>
          <cell r="D224" t="str">
            <v>23/08/2019</v>
          </cell>
          <cell r="E224" t="str">
            <v>60 Trần Bình Trọng, Nha Trang, Khánh Hòa</v>
          </cell>
          <cell r="F224" t="str">
            <v>thanpecc4@gmail.com</v>
          </cell>
          <cell r="G224" t="str">
            <v>0989437959</v>
          </cell>
          <cell r="H224" t="str">
            <v>Viet Nam</v>
          </cell>
          <cell r="I224">
            <v>0</v>
          </cell>
          <cell r="J224">
            <v>2550</v>
          </cell>
          <cell r="K224">
            <v>2550</v>
          </cell>
          <cell r="L224">
            <v>0</v>
          </cell>
          <cell r="M224">
            <v>2550</v>
          </cell>
          <cell r="N224">
            <v>2550</v>
          </cell>
        </row>
        <row r="225">
          <cell r="B225" t="str">
            <v>LÝ THỊ QUỲNH NGA</v>
          </cell>
          <cell r="C225" t="str">
            <v>001186039530</v>
          </cell>
          <cell r="D225" t="str">
            <v>22/09/2021</v>
          </cell>
          <cell r="E225" t="str">
            <v>Số nhà 11, Đường Hoàng Hoa Thám, Thành phố Nha Trang, Tỉnh Khánh Hòa</v>
          </cell>
          <cell r="F225" t="str">
            <v>lyquynhnga(at)gmail.com</v>
          </cell>
          <cell r="G225" t="str">
            <v>0773355938</v>
          </cell>
          <cell r="H225" t="str">
            <v>Viet Nam</v>
          </cell>
          <cell r="I225">
            <v>47</v>
          </cell>
          <cell r="J225">
            <v>2382</v>
          </cell>
          <cell r="K225">
            <v>2429</v>
          </cell>
          <cell r="L225">
            <v>47</v>
          </cell>
          <cell r="M225">
            <v>2382</v>
          </cell>
          <cell r="N225">
            <v>2429</v>
          </cell>
        </row>
        <row r="226">
          <cell r="B226" t="str">
            <v>Ung Khánh Duy</v>
          </cell>
          <cell r="C226" t="str">
            <v>VSDBSA264216301</v>
          </cell>
          <cell r="D226" t="str">
            <v>01/07/1999</v>
          </cell>
          <cell r="E226" t="str">
            <v>15 Pasteur, Phường Xương Huân, TP. Nha Trang, Tỉnh Khánh Hòa</v>
          </cell>
          <cell r="G226" t="str">
            <v>0933993649</v>
          </cell>
          <cell r="H226" t="str">
            <v>Viet Nam</v>
          </cell>
          <cell r="I226">
            <v>2410</v>
          </cell>
          <cell r="J226">
            <v>0</v>
          </cell>
          <cell r="K226">
            <v>2410</v>
          </cell>
          <cell r="L226">
            <v>2410</v>
          </cell>
          <cell r="M226">
            <v>0</v>
          </cell>
          <cell r="N226">
            <v>2410</v>
          </cell>
        </row>
        <row r="227">
          <cell r="B227" t="str">
            <v>Trần Trung Thành</v>
          </cell>
          <cell r="C227" t="str">
            <v>225081190</v>
          </cell>
          <cell r="D227" t="str">
            <v>14/09/2010</v>
          </cell>
          <cell r="E227" t="str">
            <v>105 Phòng Không, Phước Long, Nha Trang, Khánh Hòa</v>
          </cell>
          <cell r="F227" t="str">
            <v>trungthanh.pecc(at)gmail.com</v>
          </cell>
          <cell r="H227" t="str">
            <v>Viet Nam</v>
          </cell>
          <cell r="I227">
            <v>2350</v>
          </cell>
          <cell r="J227">
            <v>0</v>
          </cell>
          <cell r="K227">
            <v>2350</v>
          </cell>
          <cell r="L227">
            <v>2350</v>
          </cell>
          <cell r="M227">
            <v>0</v>
          </cell>
          <cell r="N227">
            <v>2350</v>
          </cell>
        </row>
        <row r="228">
          <cell r="B228" t="str">
            <v>ĐOÀN KHẮC CHƯƠNG</v>
          </cell>
          <cell r="C228" t="str">
            <v>042072077798</v>
          </cell>
          <cell r="D228" t="str">
            <v>22/09/2021</v>
          </cell>
          <cell r="E228" t="str">
            <v>Số nhà 152/40, Đường Trần Quý Cáp, Phường Phương Sài, Thành phố Nha Trang, Tỉnh Khánh Hòa</v>
          </cell>
          <cell r="F228" t="str">
            <v>chuongdk.pecc4(at)gmail.com</v>
          </cell>
          <cell r="G228" t="str">
            <v>0905292516</v>
          </cell>
          <cell r="H228" t="str">
            <v>Viet Nam</v>
          </cell>
          <cell r="I228">
            <v>0</v>
          </cell>
          <cell r="J228">
            <v>2252</v>
          </cell>
          <cell r="K228">
            <v>2252</v>
          </cell>
          <cell r="L228">
            <v>0</v>
          </cell>
          <cell r="M228">
            <v>2252</v>
          </cell>
          <cell r="N228">
            <v>2252</v>
          </cell>
        </row>
        <row r="229">
          <cell r="B229" t="str">
            <v>Trần Quốc Thắng</v>
          </cell>
          <cell r="C229" t="str">
            <v>077087003924</v>
          </cell>
          <cell r="D229" t="str">
            <v>24/04/2020</v>
          </cell>
          <cell r="E229" t="str">
            <v>99W1, Lê Hồng Phong, Long Điền, Bà Rịa, Vũng Tàu</v>
          </cell>
          <cell r="F229" t="str">
            <v>quocwin87(at)gmail.com</v>
          </cell>
          <cell r="G229" t="str">
            <v>0902622207</v>
          </cell>
          <cell r="H229" t="str">
            <v>Viet Nam</v>
          </cell>
          <cell r="I229">
            <v>0</v>
          </cell>
          <cell r="J229">
            <v>2227</v>
          </cell>
          <cell r="K229">
            <v>2227</v>
          </cell>
          <cell r="L229">
            <v>0</v>
          </cell>
          <cell r="M229">
            <v>2227</v>
          </cell>
          <cell r="N229">
            <v>2227</v>
          </cell>
        </row>
        <row r="230">
          <cell r="B230" t="str">
            <v>Nguyễn Hùng Trang</v>
          </cell>
          <cell r="C230" t="str">
            <v>020068005005</v>
          </cell>
          <cell r="D230" t="str">
            <v>15/08/2021</v>
          </cell>
          <cell r="E230" t="str">
            <v>Số 22, Đường Mai Xuân Thưởng, Phường Thành Nhất, TP Buôn Ma Thuật, Tỉnh Đăk Lắc</v>
          </cell>
          <cell r="F230" t="str">
            <v>trangcbsx(at)gmail.com</v>
          </cell>
          <cell r="G230" t="str">
            <v>0963953064</v>
          </cell>
          <cell r="H230" t="str">
            <v>Viet Nam</v>
          </cell>
          <cell r="I230">
            <v>0</v>
          </cell>
          <cell r="J230">
            <v>2208</v>
          </cell>
          <cell r="K230">
            <v>2208</v>
          </cell>
          <cell r="L230">
            <v>0</v>
          </cell>
          <cell r="M230">
            <v>2208</v>
          </cell>
          <cell r="N230">
            <v>2208</v>
          </cell>
        </row>
        <row r="231">
          <cell r="B231" t="str">
            <v>Huỳnh Lin</v>
          </cell>
          <cell r="C231" t="str">
            <v>051060000110</v>
          </cell>
          <cell r="D231" t="str">
            <v>02/08/2017</v>
          </cell>
          <cell r="E231" t="str">
            <v>CTCP nhiệt điện Bà Rịa Vũng Tàu, QL51, KP Hương Giang, P.Long Hương, BRVT</v>
          </cell>
          <cell r="F231" t="str">
            <v>linh(at)btp.com.vn</v>
          </cell>
          <cell r="G231" t="str">
            <v>0962501003</v>
          </cell>
          <cell r="H231" t="str">
            <v>Viet Nam</v>
          </cell>
          <cell r="I231">
            <v>0</v>
          </cell>
          <cell r="J231">
            <v>2196</v>
          </cell>
          <cell r="K231">
            <v>2196</v>
          </cell>
          <cell r="L231">
            <v>0</v>
          </cell>
          <cell r="M231">
            <v>2196</v>
          </cell>
          <cell r="N231">
            <v>2196</v>
          </cell>
        </row>
        <row r="232">
          <cell r="B232" t="str">
            <v>Phạm Quang Trung</v>
          </cell>
          <cell r="C232" t="str">
            <v>145118276</v>
          </cell>
          <cell r="D232" t="str">
            <v>23/06/2014</v>
          </cell>
          <cell r="E232" t="str">
            <v>Ông Phạm Văn Minh Thôn Võng Phan, Tống Chân, Phù Cừ, Hưng Yên</v>
          </cell>
          <cell r="G232" t="str">
            <v>0905165101</v>
          </cell>
          <cell r="H232" t="str">
            <v>Viet Nam</v>
          </cell>
          <cell r="I232">
            <v>2190</v>
          </cell>
          <cell r="J232">
            <v>0</v>
          </cell>
          <cell r="K232">
            <v>2190</v>
          </cell>
          <cell r="L232">
            <v>2190</v>
          </cell>
          <cell r="M232">
            <v>0</v>
          </cell>
          <cell r="N232">
            <v>2190</v>
          </cell>
        </row>
        <row r="233">
          <cell r="B233" t="str">
            <v>Bùi Văn Trung</v>
          </cell>
          <cell r="C233" t="str">
            <v>036086009117</v>
          </cell>
          <cell r="D233" t="str">
            <v>04/04/2023</v>
          </cell>
          <cell r="E233" t="str">
            <v>20 Ngõ 281 Trương Định, Tương Mai, Hoàng Mai, Hà Nội</v>
          </cell>
          <cell r="F233" t="str">
            <v>trungbv0302(at)gmail.com</v>
          </cell>
          <cell r="G233" t="str">
            <v>0356968668</v>
          </cell>
          <cell r="H233" t="str">
            <v>Viet Nam</v>
          </cell>
          <cell r="I233">
            <v>0</v>
          </cell>
          <cell r="J233">
            <v>2171</v>
          </cell>
          <cell r="K233">
            <v>2171</v>
          </cell>
          <cell r="L233">
            <v>0</v>
          </cell>
          <cell r="M233">
            <v>2171</v>
          </cell>
          <cell r="N233">
            <v>2171</v>
          </cell>
        </row>
        <row r="234">
          <cell r="B234" t="str">
            <v>Lê Thị Đào</v>
          </cell>
          <cell r="C234" t="str">
            <v>045145000032</v>
          </cell>
          <cell r="D234" t="str">
            <v>16/03/2018</v>
          </cell>
          <cell r="E234" t="str">
            <v>76/33/25 Lê Văn Phan, P. Phú Thọ Hòa, Q. Tân Phú, TPHCM</v>
          </cell>
          <cell r="F234" t="str">
            <v>lethidaonhoa2007@yahoo.com.vn</v>
          </cell>
          <cell r="G234" t="str">
            <v>0989109832</v>
          </cell>
          <cell r="H234" t="str">
            <v>Viet Nam</v>
          </cell>
          <cell r="I234">
            <v>0</v>
          </cell>
          <cell r="J234">
            <v>2160</v>
          </cell>
          <cell r="K234">
            <v>2160</v>
          </cell>
          <cell r="L234">
            <v>0</v>
          </cell>
          <cell r="M234">
            <v>2160</v>
          </cell>
          <cell r="N234">
            <v>2160</v>
          </cell>
        </row>
        <row r="235">
          <cell r="B235" t="str">
            <v>Phạm Minh Trung</v>
          </cell>
          <cell r="C235" t="str">
            <v>031064017750</v>
          </cell>
          <cell r="D235" t="str">
            <v>07/08/2023</v>
          </cell>
          <cell r="E235" t="str">
            <v>78/34 Tuệ Tĩnh, Lộc Thọ, Nha Trang, Khánh Hòa</v>
          </cell>
          <cell r="G235" t="str">
            <v>0399453394</v>
          </cell>
          <cell r="H235" t="str">
            <v>Viet Nam</v>
          </cell>
          <cell r="I235">
            <v>2142</v>
          </cell>
          <cell r="J235">
            <v>0</v>
          </cell>
          <cell r="K235">
            <v>2142</v>
          </cell>
          <cell r="L235">
            <v>2142</v>
          </cell>
          <cell r="M235">
            <v>0</v>
          </cell>
          <cell r="N235">
            <v>2142</v>
          </cell>
        </row>
        <row r="236">
          <cell r="B236" t="str">
            <v>Lê Hoài Nhơn</v>
          </cell>
          <cell r="C236" t="str">
            <v>046060001191</v>
          </cell>
          <cell r="D236" t="str">
            <v>19/04/2021</v>
          </cell>
          <cell r="E236" t="str">
            <v>22 NGUYỄN THƯỢNG HIỀN, BAN MÊ THUỘT</v>
          </cell>
          <cell r="F236" t="str">
            <v>Nhondlpc(at)gmail.com</v>
          </cell>
          <cell r="G236" t="str">
            <v>0963436779</v>
          </cell>
          <cell r="H236" t="str">
            <v>Viet Nam</v>
          </cell>
          <cell r="I236">
            <v>0</v>
          </cell>
          <cell r="J236">
            <v>2140</v>
          </cell>
          <cell r="K236">
            <v>2140</v>
          </cell>
          <cell r="L236">
            <v>0</v>
          </cell>
          <cell r="M236">
            <v>2140</v>
          </cell>
          <cell r="N236">
            <v>2140</v>
          </cell>
        </row>
        <row r="237">
          <cell r="B237" t="str">
            <v>Đinh Tiến Sơn</v>
          </cell>
          <cell r="C237" t="str">
            <v>001055022833</v>
          </cell>
          <cell r="D237" t="str">
            <v>12/08/2022</v>
          </cell>
          <cell r="E237" t="str">
            <v>2/46 Phạm Văn Bạch, Phường 15, Tân Bình, TP Hồ Chí Minh</v>
          </cell>
          <cell r="F237" t="str">
            <v>dtienthanh(at)gmail.com</v>
          </cell>
          <cell r="G237" t="str">
            <v>0988988901</v>
          </cell>
          <cell r="H237" t="str">
            <v>Viet Nam</v>
          </cell>
          <cell r="I237">
            <v>0</v>
          </cell>
          <cell r="J237">
            <v>2100</v>
          </cell>
          <cell r="K237">
            <v>2100</v>
          </cell>
          <cell r="L237">
            <v>0</v>
          </cell>
          <cell r="M237">
            <v>2100</v>
          </cell>
          <cell r="N237">
            <v>2100</v>
          </cell>
        </row>
        <row r="238">
          <cell r="B238" t="str">
            <v>Lý Kinh Huy</v>
          </cell>
          <cell r="C238" t="str">
            <v>225168416</v>
          </cell>
          <cell r="D238" t="str">
            <v>11/03/2014</v>
          </cell>
          <cell r="E238" t="str">
            <v>2432 Đại lộ Hùng Vương, Phường Ba Ngoài, TP. Cam Ranh, Tỉnh Khánh Hoà</v>
          </cell>
          <cell r="G238" t="str">
            <v>0979131296</v>
          </cell>
          <cell r="H238" t="str">
            <v>Viet Nam</v>
          </cell>
          <cell r="I238">
            <v>2091</v>
          </cell>
          <cell r="J238">
            <v>0</v>
          </cell>
          <cell r="K238">
            <v>2091</v>
          </cell>
          <cell r="L238">
            <v>2091</v>
          </cell>
          <cell r="M238">
            <v>0</v>
          </cell>
          <cell r="N238">
            <v>2091</v>
          </cell>
        </row>
        <row r="239">
          <cell r="B239" t="str">
            <v>Đinh Nhật Minh</v>
          </cell>
          <cell r="C239" t="str">
            <v>211814034</v>
          </cell>
          <cell r="D239" t="str">
            <v>14/03/2014</v>
          </cell>
          <cell r="E239" t="str">
            <v>26A/2 Nguyễn Xiển, Vĩnh Thành, Vĩnh Phương, Nha Trang, Khánh Hòa</v>
          </cell>
          <cell r="G239" t="str">
            <v>0988817473</v>
          </cell>
          <cell r="H239" t="str">
            <v>Viet Nam</v>
          </cell>
          <cell r="I239">
            <v>2091</v>
          </cell>
          <cell r="J239">
            <v>0</v>
          </cell>
          <cell r="K239">
            <v>2091</v>
          </cell>
          <cell r="L239">
            <v>2091</v>
          </cell>
          <cell r="M239">
            <v>0</v>
          </cell>
          <cell r="N239">
            <v>2091</v>
          </cell>
        </row>
        <row r="240">
          <cell r="B240" t="str">
            <v>Trần Lê Quang Vinh</v>
          </cell>
          <cell r="C240" t="str">
            <v>225268153</v>
          </cell>
          <cell r="D240" t="str">
            <v>14/08/2007</v>
          </cell>
          <cell r="E240" t="str">
            <v>12A Hương lộ 45, TP. Nha Trang, Tỉnh Khánh Hòa</v>
          </cell>
          <cell r="G240" t="str">
            <v>0915825853</v>
          </cell>
          <cell r="H240" t="str">
            <v>Viet Nam</v>
          </cell>
          <cell r="I240">
            <v>2073</v>
          </cell>
          <cell r="J240">
            <v>0</v>
          </cell>
          <cell r="K240">
            <v>2073</v>
          </cell>
          <cell r="L240">
            <v>2073</v>
          </cell>
          <cell r="M240">
            <v>0</v>
          </cell>
          <cell r="N240">
            <v>2073</v>
          </cell>
        </row>
        <row r="241">
          <cell r="B241" t="str">
            <v>Hồ Thiên Thanh</v>
          </cell>
          <cell r="C241" t="str">
            <v>371965693</v>
          </cell>
          <cell r="D241" t="str">
            <v>19/11/2016</v>
          </cell>
          <cell r="E241" t="str">
            <v>Park 7 vinhomes central park, Q.Bình Thạnh, Hồ Chí Minh</v>
          </cell>
          <cell r="F241" t="str">
            <v>hothienthanh02(at)gmail.com</v>
          </cell>
          <cell r="G241" t="str">
            <v>0399022602</v>
          </cell>
          <cell r="H241" t="str">
            <v>Viet Nam</v>
          </cell>
          <cell r="I241">
            <v>0</v>
          </cell>
          <cell r="J241">
            <v>2040</v>
          </cell>
          <cell r="K241">
            <v>2040</v>
          </cell>
          <cell r="L241">
            <v>0</v>
          </cell>
          <cell r="M241">
            <v>2040</v>
          </cell>
          <cell r="N241">
            <v>2040</v>
          </cell>
        </row>
        <row r="242">
          <cell r="B242" t="str">
            <v>Trần Thu Dung</v>
          </cell>
          <cell r="C242" t="str">
            <v>034181003543</v>
          </cell>
          <cell r="D242" t="str">
            <v>22/04/2016</v>
          </cell>
          <cell r="E242" t="str">
            <v>1705-57 Láng Hạ, Quận Ba Đình, Hà Nội</v>
          </cell>
          <cell r="F242" t="str">
            <v>hoangdung.brand(at)gmail.com</v>
          </cell>
          <cell r="G242" t="str">
            <v>0961301116</v>
          </cell>
          <cell r="H242" t="str">
            <v>Viet Nam</v>
          </cell>
          <cell r="I242">
            <v>0</v>
          </cell>
          <cell r="J242">
            <v>2040</v>
          </cell>
          <cell r="K242">
            <v>2040</v>
          </cell>
          <cell r="L242">
            <v>0</v>
          </cell>
          <cell r="M242">
            <v>2040</v>
          </cell>
          <cell r="N242">
            <v>2040</v>
          </cell>
        </row>
        <row r="243">
          <cell r="B243" t="str">
            <v>TRẦN XUÂN MẠNH</v>
          </cell>
          <cell r="C243" t="str">
            <v>034091003299</v>
          </cell>
          <cell r="D243" t="str">
            <v>10/03/2016</v>
          </cell>
          <cell r="E243" t="str">
            <v>Số 46 Cầu Gỗ, Hoàn Kiếm, Hà Nội</v>
          </cell>
          <cell r="F243" t="str">
            <v>tmanh487(at)gmail.com</v>
          </cell>
          <cell r="G243" t="str">
            <v>0924023555</v>
          </cell>
          <cell r="H243" t="str">
            <v>Viet Nam</v>
          </cell>
          <cell r="I243">
            <v>0</v>
          </cell>
          <cell r="J243">
            <v>2040</v>
          </cell>
          <cell r="K243">
            <v>2040</v>
          </cell>
          <cell r="L243">
            <v>0</v>
          </cell>
          <cell r="M243">
            <v>2040</v>
          </cell>
          <cell r="N243">
            <v>2040</v>
          </cell>
        </row>
        <row r="244">
          <cell r="B244" t="str">
            <v>Dương Ngọc Bảo</v>
          </cell>
          <cell r="C244" t="str">
            <v>225568567</v>
          </cell>
          <cell r="D244" t="str">
            <v>22/02/2011</v>
          </cell>
          <cell r="E244" t="str">
            <v>38 Lê Thành Phương, Nha Trang, Khánh Hòa</v>
          </cell>
          <cell r="H244" t="str">
            <v>Viet Nam</v>
          </cell>
          <cell r="I244">
            <v>2009</v>
          </cell>
          <cell r="J244">
            <v>0</v>
          </cell>
          <cell r="K244">
            <v>2009</v>
          </cell>
          <cell r="L244">
            <v>2009</v>
          </cell>
          <cell r="M244">
            <v>0</v>
          </cell>
          <cell r="N244">
            <v>2009</v>
          </cell>
        </row>
        <row r="245">
          <cell r="B245" t="str">
            <v>Phan Quang Vũ</v>
          </cell>
          <cell r="C245" t="str">
            <v>049082016357</v>
          </cell>
          <cell r="D245" t="str">
            <v>26/09/2022</v>
          </cell>
          <cell r="E245" t="str">
            <v>TDP 9- Tân Thành- Buôn Ma Thuột- Đăk Lăk</v>
          </cell>
          <cell r="F245" t="str">
            <v>quangvubdhc(at)gmail.com</v>
          </cell>
          <cell r="G245" t="str">
            <v>0935366989</v>
          </cell>
          <cell r="H245" t="str">
            <v>Viet Nam</v>
          </cell>
          <cell r="I245">
            <v>0</v>
          </cell>
          <cell r="J245">
            <v>2008</v>
          </cell>
          <cell r="K245">
            <v>2008</v>
          </cell>
          <cell r="L245">
            <v>0</v>
          </cell>
          <cell r="M245">
            <v>2008</v>
          </cell>
          <cell r="N245">
            <v>2008</v>
          </cell>
        </row>
        <row r="246">
          <cell r="B246" t="str">
            <v>Hoàng Văn Huân</v>
          </cell>
          <cell r="C246" t="str">
            <v>031080009229</v>
          </cell>
          <cell r="D246" t="str">
            <v>10/04/2021</v>
          </cell>
          <cell r="E246" t="str">
            <v>Thị Trấn Diên Khánh, Huyện Diên Khánh, Tỉnh Khánh Hòa</v>
          </cell>
          <cell r="F246" t="str">
            <v>huanhv.pecc4(at)gmail.com</v>
          </cell>
          <cell r="H246" t="str">
            <v>Viet Nam</v>
          </cell>
          <cell r="I246">
            <v>0</v>
          </cell>
          <cell r="J246">
            <v>2000</v>
          </cell>
          <cell r="K246">
            <v>2000</v>
          </cell>
          <cell r="L246">
            <v>0</v>
          </cell>
          <cell r="M246">
            <v>2000</v>
          </cell>
          <cell r="N246">
            <v>2000</v>
          </cell>
        </row>
        <row r="247">
          <cell r="B247" t="str">
            <v>NGUYỄN THỊ ĐÀO</v>
          </cell>
          <cell r="C247" t="str">
            <v>035187006611</v>
          </cell>
          <cell r="D247" t="str">
            <v>26/12/2021</v>
          </cell>
          <cell r="E247" t="str">
            <v>171/13 BÌNH LỢI, PHƯỜNG 13, QUẬN BÌNH THẠNH, THÀNH PHỐ HỒ CHÍ MINH</v>
          </cell>
          <cell r="F247" t="str">
            <v>baongockien2018(at)gmail.com</v>
          </cell>
          <cell r="G247" t="str">
            <v>0904748326</v>
          </cell>
          <cell r="H247" t="str">
            <v>Viet Nam</v>
          </cell>
          <cell r="I247">
            <v>0</v>
          </cell>
          <cell r="J247">
            <v>2000</v>
          </cell>
          <cell r="K247">
            <v>2000</v>
          </cell>
          <cell r="L247">
            <v>0</v>
          </cell>
          <cell r="M247">
            <v>2000</v>
          </cell>
          <cell r="N247">
            <v>2000</v>
          </cell>
        </row>
        <row r="248">
          <cell r="B248" t="str">
            <v>Phạm Văn Tùng</v>
          </cell>
          <cell r="C248" t="str">
            <v>034075018935</v>
          </cell>
          <cell r="D248" t="str">
            <v>27/12/2021</v>
          </cell>
          <cell r="E248" t="str">
            <v>136/4 đường Vạn Xuân, TP Buôn Ma Thuột, Đắk Lắk</v>
          </cell>
          <cell r="F248" t="str">
            <v>vantungbmt@gmail.com</v>
          </cell>
          <cell r="G248" t="str">
            <v>0913436270</v>
          </cell>
          <cell r="H248" t="str">
            <v>Viet Nam</v>
          </cell>
          <cell r="I248">
            <v>0</v>
          </cell>
          <cell r="J248">
            <v>2000</v>
          </cell>
          <cell r="K248">
            <v>2000</v>
          </cell>
          <cell r="L248">
            <v>0</v>
          </cell>
          <cell r="M248">
            <v>2000</v>
          </cell>
          <cell r="N248">
            <v>2000</v>
          </cell>
        </row>
        <row r="249">
          <cell r="B249" t="str">
            <v>Trương Công Bằng</v>
          </cell>
          <cell r="C249" t="str">
            <v>038080017254</v>
          </cell>
          <cell r="D249" t="str">
            <v>20/04/2021</v>
          </cell>
          <cell r="E249" t="str">
            <v>605v2 Chung Cư Văn Phú Victoria Phường Phú La, Q.hà Đông, Hà Nội</v>
          </cell>
          <cell r="F249" t="str">
            <v>Truongcongbang1980(at)gmail.com</v>
          </cell>
          <cell r="G249" t="str">
            <v>0983007380</v>
          </cell>
          <cell r="H249" t="str">
            <v>Viet Nam</v>
          </cell>
          <cell r="I249">
            <v>0</v>
          </cell>
          <cell r="J249">
            <v>2000</v>
          </cell>
          <cell r="K249">
            <v>2000</v>
          </cell>
          <cell r="L249">
            <v>0</v>
          </cell>
          <cell r="M249">
            <v>2000</v>
          </cell>
          <cell r="N249">
            <v>2000</v>
          </cell>
        </row>
        <row r="250">
          <cell r="B250" t="str">
            <v>Trần Bá Hiệp</v>
          </cell>
          <cell r="C250" t="str">
            <v>068064000064</v>
          </cell>
          <cell r="D250" t="str">
            <v>04/09/2022</v>
          </cell>
          <cell r="E250" t="str">
            <v>11/25C Xô Viết Nghệ Tĩnh, P.17, Q Bình Thạnh, Tp HCM</v>
          </cell>
          <cell r="H250" t="str">
            <v>Viet Nam</v>
          </cell>
          <cell r="I250">
            <v>0</v>
          </cell>
          <cell r="J250">
            <v>2000</v>
          </cell>
          <cell r="K250">
            <v>2000</v>
          </cell>
          <cell r="L250">
            <v>0</v>
          </cell>
          <cell r="M250">
            <v>2000</v>
          </cell>
          <cell r="N250">
            <v>2000</v>
          </cell>
        </row>
        <row r="251">
          <cell r="B251" t="str">
            <v>NGUYỄN THÁI SƠN</v>
          </cell>
          <cell r="C251" t="str">
            <v>026075000335</v>
          </cell>
          <cell r="D251" t="str">
            <v>14/05/2015</v>
          </cell>
          <cell r="E251" t="str">
            <v>25 26 R2B ROYAL CITY, thanh xuân bắc, Thanh Xuân, Hà Nội</v>
          </cell>
          <cell r="F251" t="str">
            <v>thaison1020(at)gmail.com</v>
          </cell>
          <cell r="G251" t="str">
            <v>0915365588</v>
          </cell>
          <cell r="H251" t="str">
            <v>Viet Nam</v>
          </cell>
          <cell r="I251">
            <v>0</v>
          </cell>
          <cell r="J251">
            <v>1951</v>
          </cell>
          <cell r="K251">
            <v>1951</v>
          </cell>
          <cell r="L251">
            <v>0</v>
          </cell>
          <cell r="M251">
            <v>1951</v>
          </cell>
          <cell r="N251">
            <v>1951</v>
          </cell>
        </row>
        <row r="252">
          <cell r="B252" t="str">
            <v>Hoàng Thị Hằng Nga</v>
          </cell>
          <cell r="C252" t="str">
            <v>079187017766</v>
          </cell>
          <cell r="D252" t="str">
            <v>05/12/2019</v>
          </cell>
          <cell r="E252" t="str">
            <v>16 Kỳ Đồng, P.9, Q.3, TP.HCM</v>
          </cell>
          <cell r="F252" t="str">
            <v>trangnt5</v>
          </cell>
          <cell r="G252" t="str">
            <v>11/06/2020</v>
          </cell>
          <cell r="H252" t="str">
            <v>Viet Nam</v>
          </cell>
          <cell r="I252">
            <v>0</v>
          </cell>
          <cell r="J252">
            <v>1868</v>
          </cell>
          <cell r="K252">
            <v>1868</v>
          </cell>
          <cell r="L252">
            <v>0</v>
          </cell>
          <cell r="M252">
            <v>1868</v>
          </cell>
          <cell r="N252">
            <v>1868</v>
          </cell>
        </row>
        <row r="253">
          <cell r="B253" t="str">
            <v>NGUYỄN XUÂN TOÀN</v>
          </cell>
          <cell r="C253" t="str">
            <v>012085003570</v>
          </cell>
          <cell r="D253" t="str">
            <v>21/03/2023</v>
          </cell>
          <cell r="E253" t="str">
            <v>Khu 5B Ttthan Uyên, Than Uyên, Lai Châu, Lai Châu</v>
          </cell>
          <cell r="H253" t="str">
            <v>Viet Nam</v>
          </cell>
          <cell r="I253">
            <v>0</v>
          </cell>
          <cell r="J253">
            <v>1800</v>
          </cell>
          <cell r="K253">
            <v>1800</v>
          </cell>
          <cell r="L253">
            <v>0</v>
          </cell>
          <cell r="M253">
            <v>1800</v>
          </cell>
          <cell r="N253">
            <v>1800</v>
          </cell>
        </row>
        <row r="254">
          <cell r="B254" t="str">
            <v>Thái Quang Minh</v>
          </cell>
          <cell r="C254" t="str">
            <v>056065000936</v>
          </cell>
          <cell r="D254" t="str">
            <v>25/11/2024</v>
          </cell>
          <cell r="E254" t="str">
            <v>43/3A-Lê Hồng Phong-Nha Trang - Khánh Hoà</v>
          </cell>
          <cell r="G254" t="str">
            <v>0963461537</v>
          </cell>
          <cell r="H254" t="str">
            <v>Viet Nam</v>
          </cell>
          <cell r="I254">
            <v>0</v>
          </cell>
          <cell r="J254">
            <v>1776</v>
          </cell>
          <cell r="K254">
            <v>1776</v>
          </cell>
          <cell r="L254">
            <v>0</v>
          </cell>
          <cell r="M254">
            <v>1776</v>
          </cell>
          <cell r="N254">
            <v>1776</v>
          </cell>
        </row>
        <row r="255">
          <cell r="B255" t="str">
            <v>Trần Đức Trung</v>
          </cell>
          <cell r="C255" t="str">
            <v>220944630</v>
          </cell>
          <cell r="D255" t="str">
            <v>20/04/2005</v>
          </cell>
          <cell r="E255" t="str">
            <v>27A Trần Thị Tính - Nha Trang</v>
          </cell>
          <cell r="G255" t="str">
            <v>905175468</v>
          </cell>
          <cell r="H255" t="str">
            <v>Viet Nam</v>
          </cell>
          <cell r="I255">
            <v>1766</v>
          </cell>
          <cell r="J255">
            <v>0</v>
          </cell>
          <cell r="K255">
            <v>1766</v>
          </cell>
          <cell r="L255">
            <v>1766</v>
          </cell>
          <cell r="M255">
            <v>0</v>
          </cell>
          <cell r="N255">
            <v>1766</v>
          </cell>
        </row>
        <row r="256">
          <cell r="B256" t="str">
            <v>Nguyễn Thùy Dung</v>
          </cell>
          <cell r="C256" t="str">
            <v>001186014740</v>
          </cell>
          <cell r="D256" t="str">
            <v>04/03/2019</v>
          </cell>
          <cell r="E256" t="str">
            <v>11-A3 Thành Công, Thành Công, Ba Đình, Hà Nội</v>
          </cell>
          <cell r="G256" t="str">
            <v>0904104586</v>
          </cell>
          <cell r="H256" t="str">
            <v>Viet Nam</v>
          </cell>
          <cell r="I256">
            <v>0</v>
          </cell>
          <cell r="J256">
            <v>1747</v>
          </cell>
          <cell r="K256">
            <v>1747</v>
          </cell>
          <cell r="L256">
            <v>0</v>
          </cell>
          <cell r="M256">
            <v>1747</v>
          </cell>
          <cell r="N256">
            <v>1747</v>
          </cell>
        </row>
        <row r="257">
          <cell r="B257" t="str">
            <v>Bùi Anh Đức</v>
          </cell>
          <cell r="C257" t="str">
            <v>240931797</v>
          </cell>
          <cell r="D257" t="str">
            <v>26/02/2011</v>
          </cell>
          <cell r="E257" t="str">
            <v>24/24 Lê Thị Hồng Phường 17, Quận Gò Vấp, TP. Hồ Chí Minh</v>
          </cell>
          <cell r="G257" t="str">
            <v>0935637887</v>
          </cell>
          <cell r="H257" t="str">
            <v>Viet Nam</v>
          </cell>
          <cell r="I257">
            <v>1690</v>
          </cell>
          <cell r="J257">
            <v>0</v>
          </cell>
          <cell r="K257">
            <v>1690</v>
          </cell>
          <cell r="L257">
            <v>1690</v>
          </cell>
          <cell r="M257">
            <v>0</v>
          </cell>
          <cell r="N257">
            <v>1690</v>
          </cell>
        </row>
        <row r="258">
          <cell r="B258" t="str">
            <v>Nguyễn Huy Dũng</v>
          </cell>
          <cell r="C258" t="str">
            <v>VSDBSA182455430</v>
          </cell>
          <cell r="D258" t="str">
            <v>08/04/1999</v>
          </cell>
          <cell r="E258" t="str">
            <v>Xóm 19, Xã Nghi Trung, Huyện Nghi Lộc, Tỉnh Nghệ An</v>
          </cell>
          <cell r="G258" t="str">
            <v>0934040229</v>
          </cell>
          <cell r="H258" t="str">
            <v>Viet Nam</v>
          </cell>
          <cell r="I258">
            <v>1690</v>
          </cell>
          <cell r="J258">
            <v>0</v>
          </cell>
          <cell r="K258">
            <v>1690</v>
          </cell>
          <cell r="L258">
            <v>1690</v>
          </cell>
          <cell r="M258">
            <v>0</v>
          </cell>
          <cell r="N258">
            <v>1690</v>
          </cell>
        </row>
        <row r="259">
          <cell r="B259" t="str">
            <v>Phạm Kim Nguyện</v>
          </cell>
          <cell r="C259" t="str">
            <v>VSDBSA271655113</v>
          </cell>
          <cell r="D259" t="str">
            <v>14/08/2000</v>
          </cell>
          <cell r="E259" t="str">
            <v>Đường số 08, Phường Hiệp Bình Chánh, Quận Thủ Đức, TP. Hồ Chí Minh</v>
          </cell>
          <cell r="G259" t="str">
            <v>0906950005</v>
          </cell>
          <cell r="H259" t="str">
            <v>Viet Nam</v>
          </cell>
          <cell r="I259">
            <v>1690</v>
          </cell>
          <cell r="J259">
            <v>0</v>
          </cell>
          <cell r="K259">
            <v>1690</v>
          </cell>
          <cell r="L259">
            <v>1690</v>
          </cell>
          <cell r="M259">
            <v>0</v>
          </cell>
          <cell r="N259">
            <v>1690</v>
          </cell>
        </row>
        <row r="260">
          <cell r="B260" t="str">
            <v>Phạm Minh Tuấn</v>
          </cell>
          <cell r="C260" t="str">
            <v>186446052</v>
          </cell>
          <cell r="D260" t="str">
            <v>22/05/2009</v>
          </cell>
          <cell r="E260" t="str">
            <v>152/38/2 Trần Quý Cáp, Phường Phương Sài, TP. Nha Trang, Tỉnh Khánh Hòa</v>
          </cell>
          <cell r="G260" t="str">
            <v>0984899924</v>
          </cell>
          <cell r="H260" t="str">
            <v>Viet Nam</v>
          </cell>
          <cell r="I260">
            <v>1672</v>
          </cell>
          <cell r="J260">
            <v>0</v>
          </cell>
          <cell r="K260">
            <v>1672</v>
          </cell>
          <cell r="L260">
            <v>1672</v>
          </cell>
          <cell r="M260">
            <v>0</v>
          </cell>
          <cell r="N260">
            <v>1672</v>
          </cell>
        </row>
        <row r="261">
          <cell r="B261" t="str">
            <v>HỒ MINH TUẤN</v>
          </cell>
          <cell r="C261" t="str">
            <v>048083003701</v>
          </cell>
          <cell r="D261" t="str">
            <v>27/08/2021</v>
          </cell>
          <cell r="E261" t="str">
            <v>76 Thanh Sơn, Thành Phố Đà Nẵng</v>
          </cell>
          <cell r="F261" t="str">
            <v> hmtuan1983@gmail.com</v>
          </cell>
          <cell r="G261" t="str">
            <v> 0983903030</v>
          </cell>
          <cell r="H261" t="str">
            <v>Viet Nam</v>
          </cell>
          <cell r="I261">
            <v>0</v>
          </cell>
          <cell r="J261">
            <v>1665</v>
          </cell>
          <cell r="K261">
            <v>1665</v>
          </cell>
          <cell r="L261">
            <v>0</v>
          </cell>
          <cell r="M261">
            <v>1665</v>
          </cell>
          <cell r="N261">
            <v>1665</v>
          </cell>
        </row>
        <row r="262">
          <cell r="B262" t="str">
            <v>Phan Đức Hoan</v>
          </cell>
          <cell r="C262" t="str">
            <v>037087007852</v>
          </cell>
          <cell r="D262" t="str">
            <v>25/04/2021</v>
          </cell>
          <cell r="E262" t="str">
            <v>22/73 Phố Nam Dân, thị trấn Phát Diệm, huyện Kim Sơn, tỉnh Ninh Bình</v>
          </cell>
          <cell r="H262" t="str">
            <v>Viet Nam</v>
          </cell>
          <cell r="I262">
            <v>1653</v>
          </cell>
          <cell r="J262">
            <v>0</v>
          </cell>
          <cell r="K262">
            <v>1653</v>
          </cell>
          <cell r="L262">
            <v>1653</v>
          </cell>
          <cell r="M262">
            <v>0</v>
          </cell>
          <cell r="N262">
            <v>1653</v>
          </cell>
        </row>
        <row r="263">
          <cell r="B263" t="str">
            <v>Trần Thị Mừng</v>
          </cell>
          <cell r="C263" t="str">
            <v>036173010852</v>
          </cell>
          <cell r="D263" t="str">
            <v>04/02/2022</v>
          </cell>
          <cell r="E263" t="str">
            <v>Tòa N02 - T1, KĐT Ngoại Giao Đoàn, Xuân Đỉnh, Bắc Từ Liêm, Hà Nội</v>
          </cell>
          <cell r="G263" t="str">
            <v>0347014470</v>
          </cell>
          <cell r="H263" t="str">
            <v>Viet Nam</v>
          </cell>
          <cell r="I263">
            <v>0</v>
          </cell>
          <cell r="J263">
            <v>1649</v>
          </cell>
          <cell r="K263">
            <v>1649</v>
          </cell>
          <cell r="L263">
            <v>0</v>
          </cell>
          <cell r="M263">
            <v>1649</v>
          </cell>
          <cell r="N263">
            <v>1649</v>
          </cell>
        </row>
        <row r="264">
          <cell r="B264" t="str">
            <v>Nguyễn Hoài Tâm Anh</v>
          </cell>
          <cell r="C264" t="str">
            <v>056175000155</v>
          </cell>
          <cell r="D264" t="str">
            <v>15/02/2019</v>
          </cell>
          <cell r="E264" t="str">
            <v>Vinhome Central Park, Hồ Chí Minh</v>
          </cell>
          <cell r="F264" t="str">
            <v>tamanh.nguyen75(at)gmail.com</v>
          </cell>
          <cell r="G264" t="str">
            <v>0918179179</v>
          </cell>
          <cell r="H264" t="str">
            <v>Viet Nam</v>
          </cell>
          <cell r="I264">
            <v>0</v>
          </cell>
          <cell r="J264">
            <v>1608</v>
          </cell>
          <cell r="K264">
            <v>1608</v>
          </cell>
          <cell r="L264">
            <v>0</v>
          </cell>
          <cell r="M264">
            <v>1608</v>
          </cell>
          <cell r="N264">
            <v>1608</v>
          </cell>
        </row>
        <row r="265">
          <cell r="B265" t="str">
            <v>NGUYỄN THẾ TRINH</v>
          </cell>
          <cell r="C265" t="str">
            <v>045074001117</v>
          </cell>
          <cell r="D265" t="str">
            <v>01/05/2021</v>
          </cell>
          <cell r="E265" t="str">
            <v>A23, Cư xá A Nhà máy điện Bà Rịa, Long Hương, TP.Bà Rịa, BR-VT</v>
          </cell>
          <cell r="F265" t="str">
            <v>trinhntbr(at)gmail.com</v>
          </cell>
          <cell r="G265" t="str">
            <v>0909570407</v>
          </cell>
          <cell r="H265" t="str">
            <v>Viet Nam</v>
          </cell>
          <cell r="I265">
            <v>0</v>
          </cell>
          <cell r="J265">
            <v>1591</v>
          </cell>
          <cell r="K265">
            <v>1591</v>
          </cell>
          <cell r="L265">
            <v>0</v>
          </cell>
          <cell r="M265">
            <v>1591</v>
          </cell>
          <cell r="N265">
            <v>1591</v>
          </cell>
        </row>
        <row r="266">
          <cell r="B266" t="str">
            <v>Nguyễn Danh Đức</v>
          </cell>
          <cell r="C266" t="str">
            <v>037082010672</v>
          </cell>
          <cell r="D266" t="str">
            <v>03/05/2022</v>
          </cell>
          <cell r="E266" t="str">
            <v>43/6 A Ma Khê, Buôn Ma Thuột, Dak lak</v>
          </cell>
          <cell r="F266" t="str">
            <v>ndduc219(at)yahoo.com</v>
          </cell>
          <cell r="G266" t="str">
            <v>0936699997</v>
          </cell>
          <cell r="H266" t="str">
            <v>Viet Nam</v>
          </cell>
          <cell r="I266">
            <v>0</v>
          </cell>
          <cell r="J266">
            <v>1558</v>
          </cell>
          <cell r="K266">
            <v>1558</v>
          </cell>
          <cell r="L266">
            <v>0</v>
          </cell>
          <cell r="M266">
            <v>1558</v>
          </cell>
          <cell r="N266">
            <v>1558</v>
          </cell>
        </row>
        <row r="267">
          <cell r="B267" t="str">
            <v>Hoàng Văn Soái</v>
          </cell>
          <cell r="C267" t="str">
            <v>172759197</v>
          </cell>
          <cell r="D267" t="str">
            <v>02/07/2010</v>
          </cell>
          <cell r="E267" t="str">
            <v>Hoằng Hóa , Thanh Hóa</v>
          </cell>
          <cell r="G267" t="str">
            <v>01668502638</v>
          </cell>
          <cell r="H267" t="str">
            <v>Viet Nam</v>
          </cell>
          <cell r="I267">
            <v>1531</v>
          </cell>
          <cell r="J267">
            <v>0</v>
          </cell>
          <cell r="K267">
            <v>1531</v>
          </cell>
          <cell r="L267">
            <v>1531</v>
          </cell>
          <cell r="M267">
            <v>0</v>
          </cell>
          <cell r="N267">
            <v>1531</v>
          </cell>
        </row>
        <row r="268">
          <cell r="B268" t="str">
            <v>Nguyễn Lâm Phúc</v>
          </cell>
          <cell r="C268" t="str">
            <v>001201029946</v>
          </cell>
          <cell r="D268" t="str">
            <v>28/03/2018</v>
          </cell>
          <cell r="E268" t="str">
            <v>4 hẻm 71/14/3 Hoàng Văn Thái, Khương Trung, Thanh Xuân, Hà Nội</v>
          </cell>
          <cell r="F268" t="str">
            <v>kjngsopro(at)gmail.com</v>
          </cell>
          <cell r="G268" t="str">
            <v>0777361573</v>
          </cell>
          <cell r="H268" t="str">
            <v>Viet Nam</v>
          </cell>
          <cell r="I268">
            <v>0</v>
          </cell>
          <cell r="J268">
            <v>1506</v>
          </cell>
          <cell r="K268">
            <v>1506</v>
          </cell>
          <cell r="L268">
            <v>0</v>
          </cell>
          <cell r="M268">
            <v>1506</v>
          </cell>
          <cell r="N268">
            <v>1506</v>
          </cell>
        </row>
        <row r="269">
          <cell r="B269" t="str">
            <v>Lê Hồng Nam</v>
          </cell>
          <cell r="C269" t="str">
            <v>024076012262</v>
          </cell>
          <cell r="D269" t="str">
            <v>22/12/2021</v>
          </cell>
          <cell r="E269" t="str">
            <v>55 Đồng Kè, Hòa Khánh Bắc, Liên Chiểu, Đà Nẵng</v>
          </cell>
          <cell r="F269" t="str">
            <v>lehongnam(at)gmail.com</v>
          </cell>
          <cell r="G269" t="str">
            <v>0905888809</v>
          </cell>
          <cell r="H269" t="str">
            <v>Viet Nam</v>
          </cell>
          <cell r="I269">
            <v>0</v>
          </cell>
          <cell r="J269">
            <v>1500</v>
          </cell>
          <cell r="K269">
            <v>1500</v>
          </cell>
          <cell r="L269">
            <v>0</v>
          </cell>
          <cell r="M269">
            <v>1500</v>
          </cell>
          <cell r="N269">
            <v>1500</v>
          </cell>
        </row>
        <row r="270">
          <cell r="B270" t="str">
            <v>NGUYỄN THỊ LAN PHƯƠNG</v>
          </cell>
          <cell r="C270" t="str">
            <v>066178008751</v>
          </cell>
          <cell r="D270" t="str">
            <v>28/06/2021</v>
          </cell>
          <cell r="E270" t="str">
            <v>01 GIÁP HẢI-BMT-DAK LAK</v>
          </cell>
          <cell r="F270" t="str">
            <v>a(at)a.com</v>
          </cell>
          <cell r="G270" t="str">
            <v>0989392050</v>
          </cell>
          <cell r="H270" t="str">
            <v>Viet Nam</v>
          </cell>
          <cell r="I270">
            <v>0</v>
          </cell>
          <cell r="J270">
            <v>1500</v>
          </cell>
          <cell r="K270">
            <v>1500</v>
          </cell>
          <cell r="L270">
            <v>0</v>
          </cell>
          <cell r="M270">
            <v>1500</v>
          </cell>
          <cell r="N270">
            <v>1500</v>
          </cell>
        </row>
        <row r="271">
          <cell r="B271" t="str">
            <v>TRẦN QUỐC HUY</v>
          </cell>
          <cell r="C271" t="str">
            <v>013231396</v>
          </cell>
          <cell r="D271" t="str">
            <v>28/09/2009</v>
          </cell>
          <cell r="E271" t="str">
            <v>SỐ 3 NGÕ 73 PHỐ HOÀNG NGÂN, THANH XUÂN, HÀ NỘI</v>
          </cell>
          <cell r="F271" t="str">
            <v>HUYTQ@VPR.VN</v>
          </cell>
          <cell r="G271" t="str">
            <v>0903439900</v>
          </cell>
          <cell r="H271" t="str">
            <v>Viet Nam</v>
          </cell>
          <cell r="I271">
            <v>0</v>
          </cell>
          <cell r="J271">
            <v>1463</v>
          </cell>
          <cell r="K271">
            <v>1463</v>
          </cell>
          <cell r="L271">
            <v>0</v>
          </cell>
          <cell r="M271">
            <v>1463</v>
          </cell>
          <cell r="N271">
            <v>1463</v>
          </cell>
        </row>
        <row r="272">
          <cell r="B272" t="str">
            <v>Huỳnh Ngọc Hoàng Nguyên</v>
          </cell>
          <cell r="C272" t="str">
            <v>056088010438</v>
          </cell>
          <cell r="D272" t="str">
            <v>22/09/2021</v>
          </cell>
          <cell r="E272" t="str">
            <v>11A Đường 10 Nha Trang, Khánh Hòa</v>
          </cell>
          <cell r="F272" t="str">
            <v>nguyenhoangpccc4(at)gmail.com</v>
          </cell>
          <cell r="G272" t="str">
            <v>0905033149</v>
          </cell>
          <cell r="H272" t="str">
            <v>Viet Nam</v>
          </cell>
          <cell r="I272">
            <v>0</v>
          </cell>
          <cell r="J272">
            <v>1333</v>
          </cell>
          <cell r="K272">
            <v>1333</v>
          </cell>
          <cell r="L272">
            <v>0</v>
          </cell>
          <cell r="M272">
            <v>1333</v>
          </cell>
          <cell r="N272">
            <v>1333</v>
          </cell>
        </row>
        <row r="273">
          <cell r="B273" t="str">
            <v>Nguyễn Phúc Vân</v>
          </cell>
          <cell r="C273" t="str">
            <v>040085018029</v>
          </cell>
          <cell r="D273" t="str">
            <v>17/07/2022</v>
          </cell>
          <cell r="E273" t="str">
            <v>Xóm 2 Tăng Thành, Yên Thành, Nghệ An</v>
          </cell>
          <cell r="G273" t="str">
            <v>0984173575</v>
          </cell>
          <cell r="H273" t="str">
            <v>Viet Nam</v>
          </cell>
          <cell r="I273">
            <v>1313</v>
          </cell>
          <cell r="J273">
            <v>0</v>
          </cell>
          <cell r="K273">
            <v>1313</v>
          </cell>
          <cell r="L273">
            <v>1313</v>
          </cell>
          <cell r="M273">
            <v>0</v>
          </cell>
          <cell r="N273">
            <v>1313</v>
          </cell>
        </row>
        <row r="274">
          <cell r="B274" t="str">
            <v>Nguyễn Văn Linh</v>
          </cell>
          <cell r="C274" t="str">
            <v>162743320</v>
          </cell>
          <cell r="D274" t="str">
            <v>19/03/2003</v>
          </cell>
          <cell r="E274" t="str">
            <v>11 Hoàng Hoa Thám, Nha Trang, Khánh Hòa</v>
          </cell>
          <cell r="H274" t="str">
            <v>Viet Nam</v>
          </cell>
          <cell r="I274">
            <v>1293</v>
          </cell>
          <cell r="J274">
            <v>0</v>
          </cell>
          <cell r="K274">
            <v>1293</v>
          </cell>
          <cell r="L274">
            <v>1293</v>
          </cell>
          <cell r="M274">
            <v>0</v>
          </cell>
          <cell r="N274">
            <v>1293</v>
          </cell>
        </row>
        <row r="275">
          <cell r="B275" t="str">
            <v>Lương Đăng Hào</v>
          </cell>
          <cell r="C275" t="str">
            <v>052068002665</v>
          </cell>
          <cell r="D275" t="str">
            <v>22/04/2021</v>
          </cell>
          <cell r="E275" t="str">
            <v>08 Biên Cương, Quy Nhơn, BĐịnh</v>
          </cell>
          <cell r="G275" t="str">
            <v>0989712815</v>
          </cell>
          <cell r="H275" t="str">
            <v>Viet Nam</v>
          </cell>
          <cell r="I275">
            <v>0</v>
          </cell>
          <cell r="J275">
            <v>1162</v>
          </cell>
          <cell r="K275">
            <v>1162</v>
          </cell>
          <cell r="L275">
            <v>0</v>
          </cell>
          <cell r="M275">
            <v>1162</v>
          </cell>
          <cell r="N275">
            <v>1162</v>
          </cell>
        </row>
        <row r="276">
          <cell r="B276" t="str">
            <v>HOÀNG VĂN HẢI</v>
          </cell>
          <cell r="C276" t="str">
            <v>012227269</v>
          </cell>
          <cell r="D276" t="str">
            <v>16/06/2011</v>
          </cell>
          <cell r="E276" t="str">
            <v>S1.090801 Khu đô thị Vinhome Ocean Park, Gia Lâm, Hà Nội</v>
          </cell>
          <cell r="F276" t="str">
            <v>Haihv.prp(at)gmail.com</v>
          </cell>
          <cell r="G276" t="str">
            <v>0962088998</v>
          </cell>
          <cell r="H276" t="str">
            <v>Viet Nam</v>
          </cell>
          <cell r="I276">
            <v>1149</v>
          </cell>
          <cell r="J276">
            <v>0</v>
          </cell>
          <cell r="K276">
            <v>1149</v>
          </cell>
          <cell r="L276">
            <v>1149</v>
          </cell>
          <cell r="M276">
            <v>0</v>
          </cell>
          <cell r="N276">
            <v>1149</v>
          </cell>
        </row>
        <row r="277">
          <cell r="B277" t="str">
            <v>TRẦN VĂN THỌ</v>
          </cell>
          <cell r="C277" t="str">
            <v>037052001032</v>
          </cell>
          <cell r="D277" t="str">
            <v>27/09/2021</v>
          </cell>
          <cell r="E277" t="str">
            <v>Số 26, Phúc - Chỉnh 01,Nam Thành, TP.Ninh Bình,Ninh Bình</v>
          </cell>
          <cell r="F277" t="str">
            <v>thotv.pecc4(at)gmail.com</v>
          </cell>
          <cell r="G277" t="str">
            <v>0913456773</v>
          </cell>
          <cell r="H277" t="str">
            <v>Viet Nam</v>
          </cell>
          <cell r="I277">
            <v>0</v>
          </cell>
          <cell r="J277">
            <v>1065</v>
          </cell>
          <cell r="K277">
            <v>1065</v>
          </cell>
          <cell r="L277">
            <v>0</v>
          </cell>
          <cell r="M277">
            <v>1065</v>
          </cell>
          <cell r="N277">
            <v>1065</v>
          </cell>
        </row>
        <row r="278">
          <cell r="B278" t="str">
            <v>Trần Trọng Ni</v>
          </cell>
          <cell r="C278" t="str">
            <v>056082009616</v>
          </cell>
          <cell r="D278" t="str">
            <v>12/08/2021</v>
          </cell>
          <cell r="E278" t="str">
            <v>Thôn 6, Xã Trà Đa, Pleiku, Gia Lai</v>
          </cell>
          <cell r="F278" t="str">
            <v>trongnitranepcc(at)gmail.com</v>
          </cell>
          <cell r="G278" t="str">
            <v>0593827615</v>
          </cell>
          <cell r="H278" t="str">
            <v>Viet Nam</v>
          </cell>
          <cell r="I278">
            <v>0</v>
          </cell>
          <cell r="J278">
            <v>1041</v>
          </cell>
          <cell r="K278">
            <v>1041</v>
          </cell>
          <cell r="L278">
            <v>0</v>
          </cell>
          <cell r="M278">
            <v>1041</v>
          </cell>
          <cell r="N278">
            <v>1041</v>
          </cell>
        </row>
        <row r="279">
          <cell r="B279" t="str">
            <v>Phạm Quốc Chính</v>
          </cell>
          <cell r="C279" t="str">
            <v>034064004022</v>
          </cell>
          <cell r="D279" t="str">
            <v>08/12/2016</v>
          </cell>
          <cell r="E279" t="str">
            <v>Số 67 ngõ 71 phố Vọng, Đồng Tâm, Hai Bà Trưng, Hà Nội</v>
          </cell>
          <cell r="F279" t="str">
            <v>chinhpq@yahoo.com</v>
          </cell>
          <cell r="G279" t="str">
            <v>0904125959</v>
          </cell>
          <cell r="H279" t="str">
            <v>Viet Nam</v>
          </cell>
          <cell r="I279">
            <v>0</v>
          </cell>
          <cell r="J279">
            <v>1040</v>
          </cell>
          <cell r="K279">
            <v>1040</v>
          </cell>
          <cell r="L279">
            <v>0</v>
          </cell>
          <cell r="M279">
            <v>1040</v>
          </cell>
          <cell r="N279">
            <v>1040</v>
          </cell>
        </row>
        <row r="280">
          <cell r="B280" t="str">
            <v>NGUYỄN ĐỖ PHƯỢNG VỸ</v>
          </cell>
          <cell r="C280" t="str">
            <v>066180004580</v>
          </cell>
          <cell r="D280" t="str">
            <v>24/04/2023</v>
          </cell>
          <cell r="E280" t="str">
            <v>43/6 Ama Khê, Phường Tân Lập, TP BMT, Tỉnh Đắk Lắk</v>
          </cell>
          <cell r="F280" t="str">
            <v>phuongvybmt109(at)gmail.com</v>
          </cell>
          <cell r="G280" t="str">
            <v>0905038787</v>
          </cell>
          <cell r="H280" t="str">
            <v>Viet Nam</v>
          </cell>
          <cell r="I280">
            <v>0</v>
          </cell>
          <cell r="J280">
            <v>1020</v>
          </cell>
          <cell r="K280">
            <v>1020</v>
          </cell>
          <cell r="L280">
            <v>0</v>
          </cell>
          <cell r="M280">
            <v>1020</v>
          </cell>
          <cell r="N280">
            <v>1020</v>
          </cell>
        </row>
        <row r="281">
          <cell r="B281" t="str">
            <v>TRẦN VĂN THẾ</v>
          </cell>
          <cell r="C281" t="str">
            <v>034092003564</v>
          </cell>
          <cell r="D281" t="str">
            <v>11/07/2016</v>
          </cell>
          <cell r="E281" t="str">
            <v>Thanh Tân, Kiến Xương, Thái Bình</v>
          </cell>
          <cell r="F281" t="str">
            <v>tvthe185(at)gmail.com</v>
          </cell>
          <cell r="G281" t="str">
            <v>0345111889</v>
          </cell>
          <cell r="H281" t="str">
            <v>Viet Nam</v>
          </cell>
          <cell r="I281">
            <v>0</v>
          </cell>
          <cell r="J281">
            <v>1020</v>
          </cell>
          <cell r="K281">
            <v>1020</v>
          </cell>
          <cell r="L281">
            <v>0</v>
          </cell>
          <cell r="M281">
            <v>1020</v>
          </cell>
          <cell r="N281">
            <v>1020</v>
          </cell>
        </row>
        <row r="282">
          <cell r="B282" t="str">
            <v>Lê Văn Quang</v>
          </cell>
          <cell r="C282" t="str">
            <v>052068001048</v>
          </cell>
          <cell r="D282" t="str">
            <v>31/03/2021</v>
          </cell>
          <cell r="E282" t="str">
            <v>80A Trần Phú - Lộc Sơn , Bảo Lộc, , Lâm Đồng</v>
          </cell>
          <cell r="F282" t="str">
            <v>quanglv.dhd@gmail.com</v>
          </cell>
          <cell r="G282" t="str">
            <v>0963028016</v>
          </cell>
          <cell r="H282" t="str">
            <v>Viet Nam</v>
          </cell>
          <cell r="I282">
            <v>0</v>
          </cell>
          <cell r="J282">
            <v>1000</v>
          </cell>
          <cell r="K282">
            <v>1000</v>
          </cell>
          <cell r="L282">
            <v>0</v>
          </cell>
          <cell r="M282">
            <v>1000</v>
          </cell>
          <cell r="N282">
            <v>1000</v>
          </cell>
        </row>
        <row r="283">
          <cell r="B283" t="str">
            <v>Nguyễn Thị Hoa</v>
          </cell>
          <cell r="C283" t="str">
            <v>056157000811</v>
          </cell>
          <cell r="D283" t="str">
            <v>28/04/2021</v>
          </cell>
          <cell r="E283" t="str">
            <v>TỔ 5 - 58/41 LƯƠNG ĐỊNH CỦA, NGỌC HỘI, NGỌC HIỆP, NHA TRANG, KHÁNH HÒA</v>
          </cell>
          <cell r="H283" t="str">
            <v>Viet Nam</v>
          </cell>
          <cell r="I283">
            <v>0</v>
          </cell>
          <cell r="J283">
            <v>999</v>
          </cell>
          <cell r="K283">
            <v>999</v>
          </cell>
          <cell r="L283">
            <v>0</v>
          </cell>
          <cell r="M283">
            <v>999</v>
          </cell>
          <cell r="N283">
            <v>999</v>
          </cell>
        </row>
        <row r="284">
          <cell r="B284" t="str">
            <v>Đoàn Trọng Nghĩa</v>
          </cell>
          <cell r="C284" t="str">
            <v>225117263</v>
          </cell>
          <cell r="D284" t="str">
            <v>28/05/2013</v>
          </cell>
          <cell r="E284" t="str">
            <v>15A Trần Phú, Nha Trang, Khánh Hòa</v>
          </cell>
          <cell r="G284" t="str">
            <v>0983555007</v>
          </cell>
          <cell r="H284" t="str">
            <v>Viet Nam</v>
          </cell>
          <cell r="I284">
            <v>944</v>
          </cell>
          <cell r="J284">
            <v>35</v>
          </cell>
          <cell r="K284">
            <v>979</v>
          </cell>
          <cell r="L284">
            <v>944</v>
          </cell>
          <cell r="M284">
            <v>35</v>
          </cell>
          <cell r="N284">
            <v>979</v>
          </cell>
        </row>
        <row r="285">
          <cell r="B285" t="str">
            <v>Lê Nam Tiến</v>
          </cell>
          <cell r="C285" t="str">
            <v>040068033932</v>
          </cell>
          <cell r="D285" t="str">
            <v>17/09/2021</v>
          </cell>
          <cell r="E285" t="str">
            <v>11 Lạc An, Phước Hải, Nha Trang, Khánh Hòa</v>
          </cell>
          <cell r="H285" t="str">
            <v>Viet Nam</v>
          </cell>
          <cell r="I285">
            <v>0</v>
          </cell>
          <cell r="J285">
            <v>963</v>
          </cell>
          <cell r="K285">
            <v>963</v>
          </cell>
          <cell r="L285">
            <v>0</v>
          </cell>
          <cell r="M285">
            <v>963</v>
          </cell>
          <cell r="N285">
            <v>963</v>
          </cell>
        </row>
        <row r="286">
          <cell r="B286" t="str">
            <v>Trần Duy Hưng</v>
          </cell>
          <cell r="C286" t="str">
            <v>225296849</v>
          </cell>
          <cell r="D286" t="str">
            <v>16/07/2003</v>
          </cell>
          <cell r="E286" t="str">
            <v>Ninh Tây, Huyện Ninh Hòa, tỉnh Khánh Hòa</v>
          </cell>
          <cell r="H286" t="str">
            <v>Viet Nam</v>
          </cell>
          <cell r="I286">
            <v>873</v>
          </cell>
          <cell r="J286">
            <v>0</v>
          </cell>
          <cell r="K286">
            <v>873</v>
          </cell>
          <cell r="L286">
            <v>873</v>
          </cell>
          <cell r="M286">
            <v>0</v>
          </cell>
          <cell r="N286">
            <v>873</v>
          </cell>
        </row>
        <row r="287">
          <cell r="B287" t="str">
            <v>TRẦN VIỆT</v>
          </cell>
          <cell r="C287" t="str">
            <v>037084002324</v>
          </cell>
          <cell r="D287" t="str">
            <v>01/08/2022</v>
          </cell>
          <cell r="E287" t="str">
            <v>Cch Số 509 Tg 05 Nhà, B10A Kđtm N/T/Yên Trung Hòa Cầu Giấy Hn</v>
          </cell>
          <cell r="F287" t="str">
            <v>tranvietcpa@gmail.com</v>
          </cell>
          <cell r="G287" t="str">
            <v>0947689141</v>
          </cell>
          <cell r="H287" t="str">
            <v>Viet Nam</v>
          </cell>
          <cell r="I287">
            <v>0</v>
          </cell>
          <cell r="J287">
            <v>800</v>
          </cell>
          <cell r="K287">
            <v>800</v>
          </cell>
          <cell r="L287">
            <v>0</v>
          </cell>
          <cell r="M287">
            <v>800</v>
          </cell>
          <cell r="N287">
            <v>800</v>
          </cell>
        </row>
        <row r="288">
          <cell r="B288" t="str">
            <v>CAO ANH THƯ</v>
          </cell>
          <cell r="C288" t="str">
            <v>056197006199</v>
          </cell>
          <cell r="D288" t="str">
            <v>10/05/2021</v>
          </cell>
          <cell r="E288" t="str">
            <v>TDP BÁ HÀ 2, NINH THỦY, THỊ XÃ NINH HÒA, KHÁNH HÒA, Khánh Hòa</v>
          </cell>
          <cell r="F288" t="str">
            <v>caoanhthu09011997(at)gmail.com</v>
          </cell>
          <cell r="G288" t="str">
            <v>0978440073</v>
          </cell>
          <cell r="H288" t="str">
            <v>Viet Nam</v>
          </cell>
          <cell r="I288">
            <v>0</v>
          </cell>
          <cell r="J288">
            <v>780</v>
          </cell>
          <cell r="K288">
            <v>780</v>
          </cell>
          <cell r="L288">
            <v>0</v>
          </cell>
          <cell r="M288">
            <v>780</v>
          </cell>
          <cell r="N288">
            <v>780</v>
          </cell>
        </row>
        <row r="289">
          <cell r="B289" t="str">
            <v>Khuất Văn Sơn</v>
          </cell>
          <cell r="C289" t="str">
            <v>241864415</v>
          </cell>
          <cell r="D289" t="str">
            <v>12/05/2017</v>
          </cell>
          <cell r="E289" t="str">
            <v>383 Phan Bội Châu, TP. Buôn Ma Thuột, Tỉnh Đắk Lắk</v>
          </cell>
          <cell r="F289" t="str">
            <v>khvanson(at)gmail.com</v>
          </cell>
          <cell r="G289" t="str">
            <v>0906234585</v>
          </cell>
          <cell r="H289" t="str">
            <v>Viet Nam</v>
          </cell>
          <cell r="I289">
            <v>0</v>
          </cell>
          <cell r="J289">
            <v>773</v>
          </cell>
          <cell r="K289">
            <v>773</v>
          </cell>
          <cell r="L289">
            <v>0</v>
          </cell>
          <cell r="M289">
            <v>773</v>
          </cell>
          <cell r="N289">
            <v>773</v>
          </cell>
        </row>
        <row r="290">
          <cell r="B290" t="str">
            <v>Lê Văn Tuyển</v>
          </cell>
          <cell r="C290" t="str">
            <v>033077000002</v>
          </cell>
          <cell r="D290" t="str">
            <v>19/09/2017</v>
          </cell>
          <cell r="E290" t="str">
            <v>5A Ngõ 396 Thụy Khuê, Phường Bưởi, Quận Tây Hồ, Thành Phố Hà Nội</v>
          </cell>
          <cell r="F290" t="str">
            <v>levantuyen(at)vnu.edu.vn</v>
          </cell>
          <cell r="G290" t="str">
            <v>0929909299</v>
          </cell>
          <cell r="H290" t="str">
            <v>Viet Nam</v>
          </cell>
          <cell r="I290">
            <v>0</v>
          </cell>
          <cell r="J290">
            <v>600</v>
          </cell>
          <cell r="K290">
            <v>600</v>
          </cell>
          <cell r="L290">
            <v>0</v>
          </cell>
          <cell r="M290">
            <v>600</v>
          </cell>
          <cell r="N290">
            <v>600</v>
          </cell>
        </row>
        <row r="291">
          <cell r="B291" t="str">
            <v>Nguyễn Thế Thiên</v>
          </cell>
          <cell r="C291" t="str">
            <v>225928268</v>
          </cell>
          <cell r="D291" t="str">
            <v>25/01/2017</v>
          </cell>
          <cell r="E291" t="str">
            <v>Đường Trần nam Trung, thôn Phước Tân, xã Phước Đồng, thành phố Nha Trang, tỉnh Khánh Hòa</v>
          </cell>
          <cell r="G291" t="str">
            <v>0908541308</v>
          </cell>
          <cell r="H291" t="str">
            <v>Viet Nam</v>
          </cell>
          <cell r="I291">
            <v>584</v>
          </cell>
          <cell r="J291">
            <v>0</v>
          </cell>
          <cell r="K291">
            <v>584</v>
          </cell>
          <cell r="L291">
            <v>584</v>
          </cell>
          <cell r="M291">
            <v>0</v>
          </cell>
          <cell r="N291">
            <v>584</v>
          </cell>
        </row>
        <row r="292">
          <cell r="B292" t="str">
            <v>TRƯƠNG HOÀI THẾ TUYÊN</v>
          </cell>
          <cell r="C292" t="str">
            <v>054078012589</v>
          </cell>
          <cell r="D292" t="str">
            <v>05/12/2021</v>
          </cell>
          <cell r="E292" t="str">
            <v>Số nhà 78/54B3, Đường Tuệ Tĩnh, Phường Lộc Thọ, Thành phố Nha Trang, Tỉnh Khánh Hòa</v>
          </cell>
          <cell r="F292" t="str">
            <v>tuyenthtpecc4(at)gmail.com</v>
          </cell>
          <cell r="G292" t="str">
            <v>0905130972</v>
          </cell>
          <cell r="H292" t="str">
            <v>Viet Nam</v>
          </cell>
          <cell r="I292">
            <v>0</v>
          </cell>
          <cell r="J292">
            <v>516</v>
          </cell>
          <cell r="K292">
            <v>516</v>
          </cell>
          <cell r="L292">
            <v>0</v>
          </cell>
          <cell r="M292">
            <v>516</v>
          </cell>
          <cell r="N292">
            <v>516</v>
          </cell>
        </row>
        <row r="293">
          <cell r="B293" t="str">
            <v>TRẦN ĐẶNG THANH HIỀN</v>
          </cell>
          <cell r="C293" t="str">
            <v>062182000082</v>
          </cell>
          <cell r="D293" t="str">
            <v>04/04/2021</v>
          </cell>
          <cell r="E293" t="str">
            <v>Chung cư CT4 VCN Phước Hải, phường Phước Hải, thành phố Nha Trang, Khánh Hòa</v>
          </cell>
          <cell r="F293" t="str">
            <v>hientrandang82(at)gmail.com</v>
          </cell>
          <cell r="G293" t="str">
            <v>0907806111</v>
          </cell>
          <cell r="H293" t="str">
            <v>Viet Nam</v>
          </cell>
          <cell r="I293">
            <v>0</v>
          </cell>
          <cell r="J293">
            <v>510</v>
          </cell>
          <cell r="K293">
            <v>510</v>
          </cell>
          <cell r="L293">
            <v>0</v>
          </cell>
          <cell r="M293">
            <v>510</v>
          </cell>
          <cell r="N293">
            <v>510</v>
          </cell>
        </row>
        <row r="294">
          <cell r="B294" t="str">
            <v>Hoàng Thị Thắm</v>
          </cell>
          <cell r="C294" t="str">
            <v>004165000022</v>
          </cell>
          <cell r="D294" t="str">
            <v>13/06/2024</v>
          </cell>
          <cell r="E294" t="str">
            <v>29 Lê Thánh Tông, Phan Chu Trinh, Hoàn Kiếm, Hà Nội</v>
          </cell>
          <cell r="F294" t="str">
            <v>thamhomnay@gmail.com.</v>
          </cell>
          <cell r="G294" t="str">
            <v>0915864316</v>
          </cell>
          <cell r="H294" t="str">
            <v>Viet Nam</v>
          </cell>
          <cell r="I294">
            <v>0</v>
          </cell>
          <cell r="J294">
            <v>500</v>
          </cell>
          <cell r="K294">
            <v>500</v>
          </cell>
          <cell r="L294">
            <v>0</v>
          </cell>
          <cell r="M294">
            <v>500</v>
          </cell>
          <cell r="N294">
            <v>500</v>
          </cell>
        </row>
        <row r="295">
          <cell r="B295" t="str">
            <v>Hồ Nam Khánh</v>
          </cell>
          <cell r="C295" t="str">
            <v>048080003118</v>
          </cell>
          <cell r="D295" t="str">
            <v>12/01/2022</v>
          </cell>
          <cell r="E295" t="str">
            <v>6/26 Nguyễn Thiện Thuật , Nha Trang</v>
          </cell>
          <cell r="H295" t="str">
            <v>Viet Nam</v>
          </cell>
          <cell r="I295">
            <v>0</v>
          </cell>
          <cell r="J295">
            <v>500</v>
          </cell>
          <cell r="K295">
            <v>500</v>
          </cell>
          <cell r="L295">
            <v>0</v>
          </cell>
          <cell r="M295">
            <v>500</v>
          </cell>
          <cell r="N295">
            <v>500</v>
          </cell>
        </row>
        <row r="296">
          <cell r="B296" t="str">
            <v>LƯU ĐỨC HUY</v>
          </cell>
          <cell r="C296" t="str">
            <v>044090000391</v>
          </cell>
          <cell r="D296" t="str">
            <v>11/06/2023</v>
          </cell>
          <cell r="E296" t="str">
            <v>CH1808,N05,Ecohome3, Đông Ngạc, Bắc Từ Liêm, Hà Nội</v>
          </cell>
          <cell r="H296" t="str">
            <v>Viet Nam</v>
          </cell>
          <cell r="I296">
            <v>0</v>
          </cell>
          <cell r="J296">
            <v>500</v>
          </cell>
          <cell r="K296">
            <v>500</v>
          </cell>
          <cell r="L296">
            <v>0</v>
          </cell>
          <cell r="M296">
            <v>500</v>
          </cell>
          <cell r="N296">
            <v>500</v>
          </cell>
        </row>
        <row r="297">
          <cell r="B297" t="str">
            <v>NGUYỄN CHIẾN THẮNG</v>
          </cell>
          <cell r="C297" t="str">
            <v>042074014685</v>
          </cell>
          <cell r="D297" t="str">
            <v>12/08/2021</v>
          </cell>
          <cell r="E297" t="str">
            <v>1562A VƯỜN DỪA, PHƯỜNG PHƯỚC TÂN, THÀNH PHỐ BIÊN HÒA, TỈNH ĐỒNG NAI</v>
          </cell>
          <cell r="F297" t="str">
            <v>phamthaisvt(at)gmail.com</v>
          </cell>
          <cell r="G297" t="str">
            <v>0399736509</v>
          </cell>
          <cell r="H297" t="str">
            <v>Viet Nam</v>
          </cell>
          <cell r="I297">
            <v>0</v>
          </cell>
          <cell r="J297">
            <v>500</v>
          </cell>
          <cell r="K297">
            <v>500</v>
          </cell>
          <cell r="L297">
            <v>0</v>
          </cell>
          <cell r="M297">
            <v>500</v>
          </cell>
          <cell r="N297">
            <v>500</v>
          </cell>
        </row>
        <row r="298">
          <cell r="B298" t="str">
            <v>Trần Thị Thu Hoài</v>
          </cell>
          <cell r="C298" t="str">
            <v>036180000198</v>
          </cell>
          <cell r="D298" t="str">
            <v>12/11/2014</v>
          </cell>
          <cell r="E298" t="str">
            <v>Phòng 27-07, Tòa nhà EVN, 11 Cửa Bắc, Hà Nội</v>
          </cell>
          <cell r="F298" t="str">
            <v>hoaiad(at)yahoo.com</v>
          </cell>
          <cell r="G298" t="str">
            <v>0966989989</v>
          </cell>
          <cell r="H298" t="str">
            <v>Viet Nam</v>
          </cell>
          <cell r="I298">
            <v>0</v>
          </cell>
          <cell r="J298">
            <v>500</v>
          </cell>
          <cell r="K298">
            <v>500</v>
          </cell>
          <cell r="L298">
            <v>0</v>
          </cell>
          <cell r="M298">
            <v>500</v>
          </cell>
          <cell r="N298">
            <v>500</v>
          </cell>
        </row>
        <row r="299">
          <cell r="B299" t="str">
            <v>DƯƠNG ANH ĐỨC</v>
          </cell>
          <cell r="C299" t="str">
            <v>001083047815</v>
          </cell>
          <cell r="D299" t="str">
            <v>01/07/2022</v>
          </cell>
          <cell r="E299" t="str">
            <v>55 A8 NGÕ 120 HOÀNG QUỐC VIỆT, QUẬN CẦU GIẤY, HÀ NỘI</v>
          </cell>
          <cell r="G299" t="str">
            <v>0988771116</v>
          </cell>
          <cell r="H299" t="str">
            <v>Viet Nam</v>
          </cell>
          <cell r="I299">
            <v>0</v>
          </cell>
          <cell r="J299">
            <v>490</v>
          </cell>
          <cell r="K299">
            <v>490</v>
          </cell>
          <cell r="L299">
            <v>0</v>
          </cell>
          <cell r="M299">
            <v>490</v>
          </cell>
          <cell r="N299">
            <v>490</v>
          </cell>
        </row>
        <row r="300">
          <cell r="B300" t="str">
            <v>Huỳnh Tấn Phát</v>
          </cell>
          <cell r="C300" t="str">
            <v>221113583</v>
          </cell>
          <cell r="D300" t="str">
            <v>02/11/2015</v>
          </cell>
          <cell r="E300" t="str">
            <v>137 Thống Nhất, Nha Trang, Khánh Hòa</v>
          </cell>
          <cell r="G300" t="str">
            <v>0986764349</v>
          </cell>
          <cell r="H300" t="str">
            <v>Viet Nam</v>
          </cell>
          <cell r="I300">
            <v>0</v>
          </cell>
          <cell r="J300">
            <v>479</v>
          </cell>
          <cell r="K300">
            <v>479</v>
          </cell>
          <cell r="L300">
            <v>0</v>
          </cell>
          <cell r="M300">
            <v>479</v>
          </cell>
          <cell r="N300">
            <v>479</v>
          </cell>
        </row>
        <row r="301">
          <cell r="B301" t="str">
            <v>NGUYỄN THỊ THU HÀ</v>
          </cell>
          <cell r="C301" t="str">
            <v>038187028172</v>
          </cell>
          <cell r="D301" t="str">
            <v>05/12/2021</v>
          </cell>
          <cell r="E301" t="str">
            <v>K14/11 LƯU QUANG THUẬN, phường mỹ an, quận ngũ hành sơn, thành phố đà nẵng</v>
          </cell>
          <cell r="F301" t="str">
            <v>nguyenthithuha2811@gmail.com</v>
          </cell>
          <cell r="G301" t="str">
            <v>0934855345</v>
          </cell>
          <cell r="H301" t="str">
            <v>Viet Nam</v>
          </cell>
          <cell r="I301">
            <v>0</v>
          </cell>
          <cell r="J301">
            <v>446</v>
          </cell>
          <cell r="K301">
            <v>446</v>
          </cell>
          <cell r="L301">
            <v>0</v>
          </cell>
          <cell r="M301">
            <v>446</v>
          </cell>
          <cell r="N301">
            <v>446</v>
          </cell>
        </row>
        <row r="302">
          <cell r="B302" t="str">
            <v>Trần Thị Thu Hiền</v>
          </cell>
          <cell r="C302" t="str">
            <v>037179003952</v>
          </cell>
          <cell r="D302" t="str">
            <v>25/04/2021</v>
          </cell>
          <cell r="E302" t="str">
            <v>5A Ngõ 396 Đường Thụy Khuê, Phường Bưởi, Tây Hồ</v>
          </cell>
          <cell r="F302" t="str">
            <v>hienchuvanan(at)gmail.com</v>
          </cell>
          <cell r="G302" t="str">
            <v>0982067977</v>
          </cell>
          <cell r="H302" t="str">
            <v>Viet Nam</v>
          </cell>
          <cell r="I302">
            <v>0</v>
          </cell>
          <cell r="J302">
            <v>400</v>
          </cell>
          <cell r="K302">
            <v>400</v>
          </cell>
          <cell r="L302">
            <v>0</v>
          </cell>
          <cell r="M302">
            <v>400</v>
          </cell>
          <cell r="N302">
            <v>400</v>
          </cell>
        </row>
        <row r="303">
          <cell r="B303" t="str">
            <v>Vương Xuân Khôi</v>
          </cell>
          <cell r="C303" t="str">
            <v>001064027762</v>
          </cell>
          <cell r="D303" t="str">
            <v>14/03/2023</v>
          </cell>
          <cell r="E303" t="str">
            <v>CH1626 CT12A, KĐT Kim Văn Kim Lũ, Đại Kim, Hoàng Mai, Hà Nội</v>
          </cell>
          <cell r="F303" t="str">
            <v>khoivuongxuan(at)gmail.com</v>
          </cell>
          <cell r="G303" t="str">
            <v>0913385002</v>
          </cell>
          <cell r="H303" t="str">
            <v>Viet Nam</v>
          </cell>
          <cell r="I303">
            <v>0</v>
          </cell>
          <cell r="J303">
            <v>400</v>
          </cell>
          <cell r="K303">
            <v>400</v>
          </cell>
          <cell r="L303">
            <v>0</v>
          </cell>
          <cell r="M303">
            <v>400</v>
          </cell>
          <cell r="N303">
            <v>400</v>
          </cell>
        </row>
        <row r="304">
          <cell r="B304" t="str">
            <v>Tạ Văn Đại</v>
          </cell>
          <cell r="C304" t="str">
            <v>024088008446</v>
          </cell>
          <cell r="D304" t="str">
            <v>10/05/2021</v>
          </cell>
          <cell r="E304" t="str">
            <v>Song Vân, Tân Yên, Bắc Giang</v>
          </cell>
          <cell r="F304" t="str">
            <v>daitv88(at)gmail.com</v>
          </cell>
          <cell r="G304" t="str">
            <v>0923778235</v>
          </cell>
          <cell r="H304" t="str">
            <v>Viet Nam</v>
          </cell>
          <cell r="I304">
            <v>0</v>
          </cell>
          <cell r="J304">
            <v>396</v>
          </cell>
          <cell r="K304">
            <v>396</v>
          </cell>
          <cell r="L304">
            <v>0</v>
          </cell>
          <cell r="M304">
            <v>396</v>
          </cell>
          <cell r="N304">
            <v>396</v>
          </cell>
        </row>
        <row r="305">
          <cell r="B305" t="str">
            <v>Lê Hoàng Triều</v>
          </cell>
          <cell r="C305" t="str">
            <v>068069000861</v>
          </cell>
          <cell r="D305" t="str">
            <v>28/06/2021</v>
          </cell>
          <cell r="E305" t="str">
            <v>Công ty CP nhiệt điện Bà Rịa, QL51,P.Long Hương, Tp.Bà Rịa, Tỉnh BR-VT</v>
          </cell>
          <cell r="G305" t="str">
            <v>0962501019</v>
          </cell>
          <cell r="H305" t="str">
            <v>Viet Nam</v>
          </cell>
          <cell r="I305">
            <v>0</v>
          </cell>
          <cell r="J305">
            <v>349</v>
          </cell>
          <cell r="K305">
            <v>349</v>
          </cell>
          <cell r="L305">
            <v>0</v>
          </cell>
          <cell r="M305">
            <v>349</v>
          </cell>
          <cell r="N305">
            <v>349</v>
          </cell>
        </row>
        <row r="306">
          <cell r="B306" t="str">
            <v>HOÀNG HỮU HUÂN</v>
          </cell>
          <cell r="C306" t="str">
            <v>020072013062</v>
          </cell>
          <cell r="D306" t="str">
            <v>12/08/2021</v>
          </cell>
          <cell r="E306" t="str">
            <v>29 Lê Thánh Tông, Phan Chu Trinh, Hoàn Kiếm, Hà Nội</v>
          </cell>
          <cell r="H306" t="str">
            <v>Viet Nam</v>
          </cell>
          <cell r="I306">
            <v>0</v>
          </cell>
          <cell r="J306">
            <v>300</v>
          </cell>
          <cell r="K306">
            <v>300</v>
          </cell>
          <cell r="L306">
            <v>0</v>
          </cell>
          <cell r="M306">
            <v>300</v>
          </cell>
          <cell r="N306">
            <v>300</v>
          </cell>
        </row>
        <row r="307">
          <cell r="B307" t="str">
            <v>Hồ Trang Nhung</v>
          </cell>
          <cell r="C307" t="str">
            <v>030199013746</v>
          </cell>
          <cell r="D307" t="str">
            <v>06/11/2022</v>
          </cell>
          <cell r="E307" t="str">
            <v>Vinhomes CentralPark, Q.Bình Thạnh, Hồ Chí Minh</v>
          </cell>
          <cell r="F307" t="str">
            <v>hotrangnhung72@gmail.com</v>
          </cell>
          <cell r="G307" t="str">
            <v>0377146996</v>
          </cell>
          <cell r="H307" t="str">
            <v>Viet Nam</v>
          </cell>
          <cell r="I307">
            <v>0</v>
          </cell>
          <cell r="J307">
            <v>300</v>
          </cell>
          <cell r="K307">
            <v>300</v>
          </cell>
          <cell r="L307">
            <v>0</v>
          </cell>
          <cell r="M307">
            <v>300</v>
          </cell>
          <cell r="N307">
            <v>300</v>
          </cell>
        </row>
        <row r="308">
          <cell r="B308" t="str">
            <v>NGUYỄN NHẬT ANH</v>
          </cell>
          <cell r="C308" t="str">
            <v>079302033396</v>
          </cell>
          <cell r="D308" t="str">
            <v>27/09/2022</v>
          </cell>
          <cell r="E308" t="str">
            <v>P1802 C/C 93 Lò Đúc, P Phạm Đình Hổ, Q Hai Bà Trưng, Tp Hà Nội</v>
          </cell>
          <cell r="F308" t="str">
            <v>nguyennhatanh0925(at)gmail.com</v>
          </cell>
          <cell r="G308" t="str">
            <v>0969678902</v>
          </cell>
          <cell r="H308" t="str">
            <v>Viet Nam</v>
          </cell>
          <cell r="I308">
            <v>0</v>
          </cell>
          <cell r="J308">
            <v>300</v>
          </cell>
          <cell r="K308">
            <v>300</v>
          </cell>
          <cell r="L308">
            <v>0</v>
          </cell>
          <cell r="M308">
            <v>300</v>
          </cell>
          <cell r="N308">
            <v>300</v>
          </cell>
        </row>
        <row r="309">
          <cell r="B309" t="str">
            <v>ĐINH TIẾN THÀNH</v>
          </cell>
          <cell r="C309" t="str">
            <v>017082000191</v>
          </cell>
          <cell r="D309" t="str">
            <v>12/08/2022</v>
          </cell>
          <cell r="E309" t="str">
            <v>Số 2/46 Phạm Văn Bạch, Phường 15, Quận Tân Bình, Thành Phố Hồ Chí Minh</v>
          </cell>
          <cell r="F309" t="str">
            <v>dtienthanh(at)gmail.com</v>
          </cell>
          <cell r="G309" t="str">
            <v>0988988901</v>
          </cell>
          <cell r="H309" t="str">
            <v>Viet Nam</v>
          </cell>
          <cell r="I309">
            <v>0</v>
          </cell>
          <cell r="J309">
            <v>300</v>
          </cell>
          <cell r="K309">
            <v>300</v>
          </cell>
          <cell r="L309">
            <v>0</v>
          </cell>
          <cell r="M309">
            <v>300</v>
          </cell>
          <cell r="N309">
            <v>300</v>
          </cell>
        </row>
        <row r="310">
          <cell r="B310" t="str">
            <v>Trịnh Hồng Nhung</v>
          </cell>
          <cell r="C310" t="str">
            <v>225190621</v>
          </cell>
          <cell r="D310" t="str">
            <v>08/11/2017</v>
          </cell>
          <cell r="E310" t="str">
            <v>78/54 B3 Tuệ Tĩnh, Nha Trang, Khánh Hòa</v>
          </cell>
          <cell r="H310" t="str">
            <v>Viet Nam</v>
          </cell>
          <cell r="I310">
            <v>0</v>
          </cell>
          <cell r="J310">
            <v>249</v>
          </cell>
          <cell r="K310">
            <v>249</v>
          </cell>
          <cell r="L310">
            <v>0</v>
          </cell>
          <cell r="M310">
            <v>249</v>
          </cell>
          <cell r="N310">
            <v>249</v>
          </cell>
        </row>
        <row r="311">
          <cell r="B311" t="str">
            <v>Nguyễn Ngọc Quý</v>
          </cell>
          <cell r="C311" t="str">
            <v>001180002172</v>
          </cell>
          <cell r="D311" t="str">
            <v>30/06/2014</v>
          </cell>
          <cell r="E311" t="str">
            <v>50 Nguyễn Bình Khiêm - HBT- Hà Nội</v>
          </cell>
          <cell r="F311" t="str">
            <v>quyhn.pecch@gmail.com</v>
          </cell>
          <cell r="G311" t="str">
            <v>0913207180</v>
          </cell>
          <cell r="H311" t="str">
            <v>Viet Nam</v>
          </cell>
          <cell r="I311">
            <v>0</v>
          </cell>
          <cell r="J311">
            <v>247</v>
          </cell>
          <cell r="K311">
            <v>247</v>
          </cell>
          <cell r="L311">
            <v>0</v>
          </cell>
          <cell r="M311">
            <v>247</v>
          </cell>
          <cell r="N311">
            <v>247</v>
          </cell>
        </row>
        <row r="312">
          <cell r="B312" t="str">
            <v>Phạm Hồng Thái</v>
          </cell>
          <cell r="C312" t="str">
            <v>030082013934</v>
          </cell>
          <cell r="D312" t="str">
            <v>15/08/2022</v>
          </cell>
          <cell r="E312" t="str">
            <v>137 Thống Nhât, Nha Trang, Khánh Hòa</v>
          </cell>
          <cell r="H312" t="str">
            <v>Viet Nam</v>
          </cell>
          <cell r="I312">
            <v>0</v>
          </cell>
          <cell r="J312">
            <v>210</v>
          </cell>
          <cell r="K312">
            <v>210</v>
          </cell>
          <cell r="L312">
            <v>0</v>
          </cell>
          <cell r="M312">
            <v>210</v>
          </cell>
          <cell r="N312">
            <v>210</v>
          </cell>
        </row>
        <row r="313">
          <cell r="B313" t="str">
            <v>Nguyễn Thị Diệu Linh</v>
          </cell>
          <cell r="C313" t="str">
            <v>067190002817</v>
          </cell>
          <cell r="D313" t="str">
            <v>12/08/2021</v>
          </cell>
          <cell r="E313" t="str">
            <v>xã Nam Dong, cư Jút, Cư Jút, Đắc Nông</v>
          </cell>
          <cell r="F313" t="str">
            <v>remy.higoda@gmail.com</v>
          </cell>
          <cell r="G313" t="str">
            <v>0906387140</v>
          </cell>
          <cell r="H313" t="str">
            <v>Viet Nam</v>
          </cell>
          <cell r="I313">
            <v>0</v>
          </cell>
          <cell r="J313">
            <v>200</v>
          </cell>
          <cell r="K313">
            <v>200</v>
          </cell>
          <cell r="L313">
            <v>0</v>
          </cell>
          <cell r="M313">
            <v>200</v>
          </cell>
          <cell r="N313">
            <v>200</v>
          </cell>
        </row>
        <row r="314">
          <cell r="B314" t="str">
            <v>Trần Văn Lộc</v>
          </cell>
          <cell r="C314" t="str">
            <v>015090005049</v>
          </cell>
          <cell r="D314" t="str">
            <v>08/12/2021</v>
          </cell>
          <cell r="E314" t="str">
            <v>Trung Tâm Cây Thuốc Hà Nội, Km 13, Đường Ngọc Hồi, Xã Ngũ Hiệp Huyện Thanh Trì, Hà Nội</v>
          </cell>
          <cell r="F314" t="str">
            <v>noemail_0973304158(at)tcbs.com.vn</v>
          </cell>
          <cell r="G314" t="str">
            <v>0973304158</v>
          </cell>
          <cell r="H314" t="str">
            <v>Viet Nam</v>
          </cell>
          <cell r="I314">
            <v>0</v>
          </cell>
          <cell r="J314">
            <v>200</v>
          </cell>
          <cell r="K314">
            <v>200</v>
          </cell>
          <cell r="L314">
            <v>0</v>
          </cell>
          <cell r="M314">
            <v>200</v>
          </cell>
          <cell r="N314">
            <v>200</v>
          </cell>
        </row>
        <row r="315">
          <cell r="B315" t="str">
            <v>Nguyễn Ngọc Quý</v>
          </cell>
          <cell r="C315" t="str">
            <v>001180002172</v>
          </cell>
          <cell r="D315" t="str">
            <v>25/03/2019</v>
          </cell>
          <cell r="E315" t="str">
            <v>50 Nguyễn Bỉnh Khiêm, Lê Đại Hành, Hai Bà Trưng, Hà Nội</v>
          </cell>
          <cell r="H315" t="str">
            <v>Viet Nam</v>
          </cell>
          <cell r="I315">
            <v>196</v>
          </cell>
          <cell r="J315">
            <v>0</v>
          </cell>
          <cell r="K315">
            <v>196</v>
          </cell>
          <cell r="L315">
            <v>196</v>
          </cell>
          <cell r="M315">
            <v>0</v>
          </cell>
          <cell r="N315">
            <v>196</v>
          </cell>
        </row>
        <row r="316">
          <cell r="B316" t="str">
            <v>Phạm Văn Quyến</v>
          </cell>
          <cell r="C316" t="str">
            <v>001059026268</v>
          </cell>
          <cell r="D316" t="str">
            <v>27/12/2021</v>
          </cell>
          <cell r="E316" t="str">
            <v>303A CMT8, Pleiku, Gia Lai</v>
          </cell>
          <cell r="F316" t="str">
            <v>vanquyengl@gmai.com</v>
          </cell>
          <cell r="G316" t="str">
            <v>0913452047</v>
          </cell>
          <cell r="H316" t="str">
            <v>Viet Nam</v>
          </cell>
          <cell r="I316">
            <v>0</v>
          </cell>
          <cell r="J316">
            <v>191</v>
          </cell>
          <cell r="K316">
            <v>191</v>
          </cell>
          <cell r="L316">
            <v>0</v>
          </cell>
          <cell r="M316">
            <v>191</v>
          </cell>
          <cell r="N316">
            <v>191</v>
          </cell>
        </row>
        <row r="317">
          <cell r="B317" t="str">
            <v>TRẦN ĐĂNG KHOA</v>
          </cell>
          <cell r="C317" t="str">
            <v>075079000632</v>
          </cell>
          <cell r="D317" t="str">
            <v>05/06/2020</v>
          </cell>
          <cell r="E317" t="str">
            <v>T1B.15.11 Chung Cư M-One, 35/12 Bế Văn Cấm, Phường Tân Kiểng, Q7, Hồ Chí Minh</v>
          </cell>
          <cell r="F317" t="str">
            <v>trandangkhoa@me.com</v>
          </cell>
          <cell r="G317" t="str">
            <v>0909490505</v>
          </cell>
          <cell r="H317" t="str">
            <v>Viet Nam</v>
          </cell>
          <cell r="I317">
            <v>0</v>
          </cell>
          <cell r="J317">
            <v>185</v>
          </cell>
          <cell r="K317">
            <v>185</v>
          </cell>
          <cell r="L317">
            <v>0</v>
          </cell>
          <cell r="M317">
            <v>185</v>
          </cell>
          <cell r="N317">
            <v>185</v>
          </cell>
        </row>
        <row r="318">
          <cell r="B318" t="str">
            <v>Nguyễn Văn Cương</v>
          </cell>
          <cell r="C318" t="str">
            <v>027087001654</v>
          </cell>
          <cell r="D318" t="str">
            <v>22/02/2022</v>
          </cell>
          <cell r="E318" t="str">
            <v>B4-28 Vinhime Gardenia, Khu độ thị chức năng thành phố xanh, Phường Cầu Diễn, Nam Từ Liêm, Hà Nội</v>
          </cell>
          <cell r="F318" t="str">
            <v>kai121087@gmail.com</v>
          </cell>
          <cell r="G318" t="str">
            <v>0913021210</v>
          </cell>
          <cell r="H318" t="str">
            <v>Viet Nam</v>
          </cell>
          <cell r="I318">
            <v>0</v>
          </cell>
          <cell r="J318">
            <v>180</v>
          </cell>
          <cell r="K318">
            <v>180</v>
          </cell>
          <cell r="L318">
            <v>0</v>
          </cell>
          <cell r="M318">
            <v>180</v>
          </cell>
          <cell r="N318">
            <v>180</v>
          </cell>
        </row>
        <row r="319">
          <cell r="B319" t="str">
            <v>Đàm Thanh Thủy</v>
          </cell>
          <cell r="C319" t="str">
            <v>014065005082</v>
          </cell>
          <cell r="D319" t="str">
            <v>21/11/2024</v>
          </cell>
          <cell r="E319" t="str">
            <v>14/6/1 Tân An, Phước Hải, Nha Trang, Khánh Hòa</v>
          </cell>
          <cell r="H319" t="str">
            <v>Viet Nam</v>
          </cell>
          <cell r="I319">
            <v>0</v>
          </cell>
          <cell r="J319">
            <v>148</v>
          </cell>
          <cell r="K319">
            <v>148</v>
          </cell>
          <cell r="L319">
            <v>0</v>
          </cell>
          <cell r="M319">
            <v>148</v>
          </cell>
          <cell r="N319">
            <v>148</v>
          </cell>
        </row>
        <row r="320">
          <cell r="B320" t="str">
            <v>Nguyễn Đình Đức</v>
          </cell>
          <cell r="C320" t="str">
            <v>273667615</v>
          </cell>
          <cell r="D320" t="str">
            <v>26/10/2013</v>
          </cell>
          <cell r="E320" t="str">
            <v>1225 C/c 21 Tầng, DII-I, TT Chí Linh, P10, TP Vũng Tàu</v>
          </cell>
          <cell r="G320" t="str">
            <v>0905862353</v>
          </cell>
          <cell r="H320" t="str">
            <v>Viet Nam</v>
          </cell>
          <cell r="I320">
            <v>136</v>
          </cell>
          <cell r="J320">
            <v>0</v>
          </cell>
          <cell r="K320">
            <v>136</v>
          </cell>
          <cell r="L320">
            <v>136</v>
          </cell>
          <cell r="M320">
            <v>0</v>
          </cell>
          <cell r="N320">
            <v>136</v>
          </cell>
        </row>
        <row r="321">
          <cell r="B321" t="str">
            <v>Nguyễn Đăng Hiển</v>
          </cell>
          <cell r="C321" t="str">
            <v>225010024</v>
          </cell>
          <cell r="D321" t="str">
            <v>26/04/2016</v>
          </cell>
          <cell r="E321" t="str">
            <v>28 Lô 7 Hoàng Hoa Thám, Nha Trang, Khánh Hòa</v>
          </cell>
          <cell r="H321" t="str">
            <v>Viet Nam</v>
          </cell>
          <cell r="I321">
            <v>0</v>
          </cell>
          <cell r="J321">
            <v>134</v>
          </cell>
          <cell r="K321">
            <v>134</v>
          </cell>
          <cell r="L321">
            <v>0</v>
          </cell>
          <cell r="M321">
            <v>134</v>
          </cell>
          <cell r="N321">
            <v>134</v>
          </cell>
        </row>
        <row r="322">
          <cell r="B322" t="str">
            <v>Đỗ Xuân Hùng</v>
          </cell>
          <cell r="C322" t="str">
            <v>225588082</v>
          </cell>
          <cell r="D322" t="str">
            <v>25/12/2012</v>
          </cell>
          <cell r="E322" t="str">
            <v>08 TỔ 1, VĨNH ĐIỀM, P. NGỌC HIỆP, NHA TRANG, KHÁNH HÒA</v>
          </cell>
          <cell r="H322" t="str">
            <v>Viet Nam</v>
          </cell>
          <cell r="I322">
            <v>0</v>
          </cell>
          <cell r="J322">
            <v>118</v>
          </cell>
          <cell r="K322">
            <v>118</v>
          </cell>
          <cell r="L322">
            <v>0</v>
          </cell>
          <cell r="M322">
            <v>118</v>
          </cell>
          <cell r="N322">
            <v>118</v>
          </cell>
        </row>
        <row r="323">
          <cell r="B323" t="str">
            <v>Nguyễn Phương Thắng</v>
          </cell>
          <cell r="C323" t="str">
            <v>186024627</v>
          </cell>
          <cell r="D323" t="str">
            <v>09/10/2015</v>
          </cell>
          <cell r="E323" t="str">
            <v>Xã Thanh Tường, huyện Thanh Chương, tỉnh Nghệ An</v>
          </cell>
          <cell r="H323" t="str">
            <v>Viet Nam</v>
          </cell>
          <cell r="I323">
            <v>0</v>
          </cell>
          <cell r="J323">
            <v>112</v>
          </cell>
          <cell r="K323">
            <v>112</v>
          </cell>
          <cell r="L323">
            <v>0</v>
          </cell>
          <cell r="M323">
            <v>112</v>
          </cell>
          <cell r="N323">
            <v>112</v>
          </cell>
        </row>
        <row r="324">
          <cell r="B324" t="str">
            <v>Nguyễn Trần Minh Trí</v>
          </cell>
          <cell r="C324" t="str">
            <v>089093008464</v>
          </cell>
          <cell r="D324" t="str">
            <v>15/11/2022</v>
          </cell>
          <cell r="E324" t="str">
            <v>55 Lý Long Tường, Tân Phong, Quận 7, Tp.HCM</v>
          </cell>
          <cell r="F324" t="str">
            <v>tri.nguyen14193@gmail.com</v>
          </cell>
          <cell r="G324" t="str">
            <v>0986127623</v>
          </cell>
          <cell r="H324" t="str">
            <v>Viet Nam</v>
          </cell>
          <cell r="I324">
            <v>0</v>
          </cell>
          <cell r="J324">
            <v>112</v>
          </cell>
          <cell r="K324">
            <v>112</v>
          </cell>
          <cell r="L324">
            <v>0</v>
          </cell>
          <cell r="M324">
            <v>112</v>
          </cell>
          <cell r="N324">
            <v>112</v>
          </cell>
        </row>
        <row r="325">
          <cell r="B325" t="str">
            <v>LÊ NGỌC HOAN</v>
          </cell>
          <cell r="C325" t="str">
            <v>026066008578</v>
          </cell>
          <cell r="D325" t="str">
            <v>28/06/2021</v>
          </cell>
          <cell r="E325" t="str">
            <v>36/1B HảI Đức, Nha Trang, Khánh Hòa</v>
          </cell>
          <cell r="H325" t="str">
            <v>Viet Nam</v>
          </cell>
          <cell r="I325">
            <v>0</v>
          </cell>
          <cell r="J325">
            <v>111</v>
          </cell>
          <cell r="K325">
            <v>111</v>
          </cell>
          <cell r="L325">
            <v>0</v>
          </cell>
          <cell r="M325">
            <v>111</v>
          </cell>
          <cell r="N325">
            <v>111</v>
          </cell>
        </row>
        <row r="326">
          <cell r="B326" t="str">
            <v>NGUYỄN ANH TUẤN</v>
          </cell>
          <cell r="C326" t="str">
            <v>080092013664</v>
          </cell>
          <cell r="D326" t="str">
            <v>11/08/2021</v>
          </cell>
          <cell r="E326" t="str">
            <v>261, Nguyễn, Thông, Phường 3, Tân An, Long An</v>
          </cell>
          <cell r="F326" t="str">
            <v>anhtuan121092(at)gmail.com</v>
          </cell>
          <cell r="G326" t="str">
            <v>0969999730</v>
          </cell>
          <cell r="H326" t="str">
            <v>Viet Nam</v>
          </cell>
          <cell r="I326">
            <v>0</v>
          </cell>
          <cell r="J326">
            <v>110</v>
          </cell>
          <cell r="K326">
            <v>110</v>
          </cell>
          <cell r="L326">
            <v>0</v>
          </cell>
          <cell r="M326">
            <v>110</v>
          </cell>
          <cell r="N326">
            <v>110</v>
          </cell>
        </row>
        <row r="327">
          <cell r="B327" t="str">
            <v>Nguyễn Hồng Sơn</v>
          </cell>
          <cell r="C327" t="str">
            <v>220913182</v>
          </cell>
          <cell r="D327" t="str">
            <v>15/06/2010</v>
          </cell>
          <cell r="E327" t="str">
            <v>105 Phan Vĩnh, Nha Trang, Khánh Hòa</v>
          </cell>
          <cell r="H327" t="str">
            <v>Viet Nam</v>
          </cell>
          <cell r="I327">
            <v>0</v>
          </cell>
          <cell r="J327">
            <v>106</v>
          </cell>
          <cell r="K327">
            <v>106</v>
          </cell>
          <cell r="L327">
            <v>0</v>
          </cell>
          <cell r="M327">
            <v>106</v>
          </cell>
          <cell r="N327">
            <v>106</v>
          </cell>
        </row>
        <row r="328">
          <cell r="B328" t="str">
            <v>Lê Đức Quý</v>
          </cell>
          <cell r="C328" t="str">
            <v>225534538</v>
          </cell>
          <cell r="D328" t="str">
            <v>20/04/2010</v>
          </cell>
          <cell r="E328" t="str">
            <v>11 Hoàng Hoa Thám, Nha Trang, Khánh Hòa</v>
          </cell>
          <cell r="H328" t="str">
            <v>Viet Nam</v>
          </cell>
          <cell r="I328">
            <v>0</v>
          </cell>
          <cell r="J328">
            <v>104</v>
          </cell>
          <cell r="K328">
            <v>104</v>
          </cell>
          <cell r="L328">
            <v>0</v>
          </cell>
          <cell r="M328">
            <v>104</v>
          </cell>
          <cell r="N328">
            <v>104</v>
          </cell>
        </row>
        <row r="329">
          <cell r="B329" t="str">
            <v>Phạm Ngọc Thùy Dương</v>
          </cell>
          <cell r="C329" t="str">
            <v>001301004709</v>
          </cell>
          <cell r="D329" t="str">
            <v>22/11/2021</v>
          </cell>
          <cell r="E329" t="str">
            <v>5/366/10 ngọc lâm, Q.Long Biên, Hà Nội</v>
          </cell>
          <cell r="F329" t="str">
            <v>noemail_0979904208(at)tcbs.com.vn</v>
          </cell>
          <cell r="G329" t="str">
            <v>0979904208</v>
          </cell>
          <cell r="H329" t="str">
            <v>Viet Nam</v>
          </cell>
          <cell r="I329">
            <v>0</v>
          </cell>
          <cell r="J329">
            <v>102</v>
          </cell>
          <cell r="K329">
            <v>102</v>
          </cell>
          <cell r="L329">
            <v>0</v>
          </cell>
          <cell r="M329">
            <v>102</v>
          </cell>
          <cell r="N329">
            <v>102</v>
          </cell>
        </row>
        <row r="330">
          <cell r="B330" t="str">
            <v>Hà Đức Minh</v>
          </cell>
          <cell r="C330" t="str">
            <v>049079018052</v>
          </cell>
          <cell r="D330" t="str">
            <v>27/12/2021</v>
          </cell>
          <cell r="E330" t="str">
            <v>90/32 Phù Đổng, Pleiku, Tỉnh Gia Lai</v>
          </cell>
          <cell r="F330" t="str">
            <v>ducminh111979(at)gmail.com</v>
          </cell>
          <cell r="G330" t="str">
            <v>0941066768</v>
          </cell>
          <cell r="H330" t="str">
            <v>Viet Nam</v>
          </cell>
          <cell r="I330">
            <v>0</v>
          </cell>
          <cell r="J330">
            <v>101</v>
          </cell>
          <cell r="K330">
            <v>101</v>
          </cell>
          <cell r="L330">
            <v>0</v>
          </cell>
          <cell r="M330">
            <v>101</v>
          </cell>
          <cell r="N330">
            <v>101</v>
          </cell>
        </row>
        <row r="331">
          <cell r="B331" t="str">
            <v>Nguyễn Thị Thanh Thủy</v>
          </cell>
          <cell r="C331" t="str">
            <v>001177014734</v>
          </cell>
          <cell r="D331" t="str">
            <v>10/07/2021</v>
          </cell>
          <cell r="E331" t="str">
            <v>Tt Trung Tâm Viễn Thông, Thành Công, Ba Đình, Hà Nội</v>
          </cell>
          <cell r="F331" t="str">
            <v>thuyvtn2(at)gmail.com</v>
          </cell>
          <cell r="G331" t="str">
            <v>0945077759</v>
          </cell>
          <cell r="H331" t="str">
            <v>Viet Nam</v>
          </cell>
          <cell r="I331">
            <v>0</v>
          </cell>
          <cell r="J331">
            <v>100</v>
          </cell>
          <cell r="K331">
            <v>100</v>
          </cell>
          <cell r="L331">
            <v>0</v>
          </cell>
          <cell r="M331">
            <v>100</v>
          </cell>
          <cell r="N331">
            <v>100</v>
          </cell>
        </row>
        <row r="332">
          <cell r="B332" t="str">
            <v>Nguyễn Xuân Thu</v>
          </cell>
          <cell r="C332" t="str">
            <v>012084003851</v>
          </cell>
          <cell r="D332" t="str">
            <v>24/10/2022</v>
          </cell>
          <cell r="E332" t="str">
            <v>khu 6, Thị trấn Than Uyên, Huyện Than Uyên, Lai Châu</v>
          </cell>
          <cell r="F332" t="str">
            <v>xuanthu210984(at)gmail.com</v>
          </cell>
          <cell r="G332" t="str">
            <v>0974997158</v>
          </cell>
          <cell r="H332" t="str">
            <v>Viet Nam</v>
          </cell>
          <cell r="I332">
            <v>0</v>
          </cell>
          <cell r="J332">
            <v>100</v>
          </cell>
          <cell r="K332">
            <v>100</v>
          </cell>
          <cell r="L332">
            <v>0</v>
          </cell>
          <cell r="M332">
            <v>100</v>
          </cell>
          <cell r="N332">
            <v>100</v>
          </cell>
        </row>
        <row r="333">
          <cell r="B333" t="str">
            <v>PHẠM THỊ MAI ANH</v>
          </cell>
          <cell r="C333" t="str">
            <v>031173009381</v>
          </cell>
          <cell r="D333" t="str">
            <v>01/05/2021</v>
          </cell>
          <cell r="E333" t="str">
            <v>41-05, Central 3, Vinhomes Central Park</v>
          </cell>
          <cell r="F333" t="str">
            <v>phamthimaianh2005(at)gmail.com</v>
          </cell>
          <cell r="G333" t="str">
            <v>0908106446</v>
          </cell>
          <cell r="H333" t="str">
            <v>Viet Nam</v>
          </cell>
          <cell r="I333">
            <v>0</v>
          </cell>
          <cell r="J333">
            <v>100</v>
          </cell>
          <cell r="K333">
            <v>100</v>
          </cell>
          <cell r="L333">
            <v>0</v>
          </cell>
          <cell r="M333">
            <v>100</v>
          </cell>
          <cell r="N333">
            <v>100</v>
          </cell>
        </row>
        <row r="334">
          <cell r="B334" t="str">
            <v>Trần Thái Sơn</v>
          </cell>
          <cell r="C334" t="str">
            <v>027081000675</v>
          </cell>
          <cell r="D334" t="str">
            <v>05/05/2020</v>
          </cell>
          <cell r="E334" t="str">
            <v>Phòng 1807, Tòa nhà 25T2, Nguyễn Thị Thập, Cầu Giấy, Hà Nội</v>
          </cell>
          <cell r="F334" t="str">
            <v>son.th.tran@gmail.com</v>
          </cell>
          <cell r="G334" t="str">
            <v>0912995895</v>
          </cell>
          <cell r="H334" t="str">
            <v>Viet Nam</v>
          </cell>
          <cell r="I334">
            <v>0</v>
          </cell>
          <cell r="J334">
            <v>100</v>
          </cell>
          <cell r="K334">
            <v>100</v>
          </cell>
          <cell r="L334">
            <v>0</v>
          </cell>
          <cell r="M334">
            <v>100</v>
          </cell>
          <cell r="N334">
            <v>100</v>
          </cell>
        </row>
        <row r="335">
          <cell r="B335" t="str">
            <v>Trần Ngọc Thuỷ</v>
          </cell>
          <cell r="C335" t="str">
            <v>220823855</v>
          </cell>
          <cell r="D335" t="str">
            <v>06/04/2010</v>
          </cell>
          <cell r="E335" t="str">
            <v>214/11 Trần Quý Cáp, Nha Trang, Khánh Hòa</v>
          </cell>
          <cell r="H335" t="str">
            <v>Viet Nam</v>
          </cell>
          <cell r="I335">
            <v>0</v>
          </cell>
          <cell r="J335">
            <v>97</v>
          </cell>
          <cell r="K335">
            <v>97</v>
          </cell>
          <cell r="L335">
            <v>0</v>
          </cell>
          <cell r="M335">
            <v>97</v>
          </cell>
          <cell r="N335">
            <v>97</v>
          </cell>
        </row>
        <row r="336">
          <cell r="B336" t="str">
            <v>Phạm Xuân Hùng</v>
          </cell>
          <cell r="C336" t="str">
            <v>225568574</v>
          </cell>
          <cell r="D336" t="str">
            <v>22/02/2011</v>
          </cell>
          <cell r="E336" t="str">
            <v>Tổ 17 - Vĩnh Xuân - Vĩnh Thái - Nha Trang</v>
          </cell>
          <cell r="H336" t="str">
            <v>Viet Nam</v>
          </cell>
          <cell r="I336">
            <v>95</v>
          </cell>
          <cell r="J336">
            <v>0</v>
          </cell>
          <cell r="K336">
            <v>95</v>
          </cell>
          <cell r="L336">
            <v>95</v>
          </cell>
          <cell r="M336">
            <v>0</v>
          </cell>
          <cell r="N336">
            <v>95</v>
          </cell>
        </row>
        <row r="337">
          <cell r="B337" t="str">
            <v>VŨ HÀ LINH</v>
          </cell>
          <cell r="C337" t="str">
            <v>225295460</v>
          </cell>
          <cell r="D337" t="str">
            <v>12/06/2013</v>
          </cell>
          <cell r="E337" t="str">
            <v>192 NGUYỄN ĐỊNH, PHƯỚC LONG, NHA TRANG, KHÁNH HÒA</v>
          </cell>
          <cell r="F337" t="str">
            <v>linhvh.cm(at)gmail.com</v>
          </cell>
          <cell r="G337" t="str">
            <v>0973334346</v>
          </cell>
          <cell r="H337" t="str">
            <v>Viet Nam</v>
          </cell>
          <cell r="I337">
            <v>0</v>
          </cell>
          <cell r="J337">
            <v>95</v>
          </cell>
          <cell r="K337">
            <v>95</v>
          </cell>
          <cell r="L337">
            <v>0</v>
          </cell>
          <cell r="M337">
            <v>95</v>
          </cell>
          <cell r="N337">
            <v>95</v>
          </cell>
        </row>
        <row r="338">
          <cell r="B338" t="str">
            <v>Bùi Tuấn Việt</v>
          </cell>
          <cell r="C338" t="str">
            <v>220086520</v>
          </cell>
          <cell r="D338" t="str">
            <v>31/01/2007</v>
          </cell>
          <cell r="E338" t="str">
            <v>49 Đô Lương - Nha Trang</v>
          </cell>
          <cell r="H338" t="str">
            <v>Viet Nam</v>
          </cell>
          <cell r="I338">
            <v>0</v>
          </cell>
          <cell r="J338">
            <v>93</v>
          </cell>
          <cell r="K338">
            <v>93</v>
          </cell>
          <cell r="L338">
            <v>0</v>
          </cell>
          <cell r="M338">
            <v>93</v>
          </cell>
          <cell r="N338">
            <v>93</v>
          </cell>
        </row>
        <row r="339">
          <cell r="B339" t="str">
            <v>Nguyễn Trường Thọ</v>
          </cell>
          <cell r="C339" t="str">
            <v>164039790</v>
          </cell>
          <cell r="D339" t="str">
            <v>30/07/2009</v>
          </cell>
          <cell r="E339" t="str">
            <v>Số 52, ngõ 245, Nguyễn Công Trứ, Thanh Bình, thành phố Ninh Bình, Ninh Bình</v>
          </cell>
          <cell r="F339" t="str">
            <v>thonbpp(at)gmail.com</v>
          </cell>
          <cell r="G339" t="str">
            <v>0915839788</v>
          </cell>
          <cell r="H339" t="str">
            <v>Viet Nam</v>
          </cell>
          <cell r="I339">
            <v>93</v>
          </cell>
          <cell r="J339">
            <v>0</v>
          </cell>
          <cell r="K339">
            <v>93</v>
          </cell>
          <cell r="L339">
            <v>93</v>
          </cell>
          <cell r="M339">
            <v>0</v>
          </cell>
          <cell r="N339">
            <v>93</v>
          </cell>
        </row>
        <row r="340">
          <cell r="B340" t="str">
            <v>Trương Văn Thành</v>
          </cell>
          <cell r="C340" t="str">
            <v>056063004519</v>
          </cell>
          <cell r="D340" t="str">
            <v>04/10/2022</v>
          </cell>
          <cell r="E340" t="str">
            <v>37 Yersin, Lộc Thọ, Nha Trang, Khánh Hòa</v>
          </cell>
          <cell r="G340" t="str">
            <v>0388233851</v>
          </cell>
          <cell r="H340" t="str">
            <v>Viet Nam</v>
          </cell>
          <cell r="I340">
            <v>0</v>
          </cell>
          <cell r="J340">
            <v>88</v>
          </cell>
          <cell r="K340">
            <v>88</v>
          </cell>
          <cell r="L340">
            <v>0</v>
          </cell>
          <cell r="M340">
            <v>88</v>
          </cell>
          <cell r="N340">
            <v>88</v>
          </cell>
        </row>
        <row r="341">
          <cell r="B341" t="str">
            <v>LÊ HOÀNG THẮNG</v>
          </cell>
          <cell r="C341" t="str">
            <v>240959429</v>
          </cell>
          <cell r="D341" t="str">
            <v>29/09/2018</v>
          </cell>
          <cell r="E341" t="str">
            <v>75/22B Nguyễn Lương Bằng, Thành phố Buôn Ma Thuột, Đắk Lắk</v>
          </cell>
          <cell r="F341" t="str">
            <v>hoangthang.ctd(at)gmail.com</v>
          </cell>
          <cell r="G341" t="str">
            <v>0914262479</v>
          </cell>
          <cell r="H341" t="str">
            <v>Viet Nam</v>
          </cell>
          <cell r="I341">
            <v>0</v>
          </cell>
          <cell r="J341">
            <v>87</v>
          </cell>
          <cell r="K341">
            <v>87</v>
          </cell>
          <cell r="L341">
            <v>0</v>
          </cell>
          <cell r="M341">
            <v>87</v>
          </cell>
          <cell r="N341">
            <v>87</v>
          </cell>
        </row>
        <row r="342">
          <cell r="B342" t="str">
            <v>Lê Anh Dũng</v>
          </cell>
          <cell r="C342" t="str">
            <v>042075000200</v>
          </cell>
          <cell r="D342" t="str">
            <v>20/08/2022</v>
          </cell>
          <cell r="E342" t="str">
            <v>Ch 1904 Tòa C Impereia Garden 203 Nguyễn Huy Tưởng, Phường Thanh Xuân Trung, Quận Thanh Xuân, TP Hà Nội</v>
          </cell>
          <cell r="F342" t="str">
            <v>anhdung(at)gmail.com</v>
          </cell>
          <cell r="G342" t="str">
            <v>0905062222</v>
          </cell>
          <cell r="H342" t="str">
            <v>Viet Nam</v>
          </cell>
          <cell r="I342">
            <v>0</v>
          </cell>
          <cell r="J342">
            <v>84</v>
          </cell>
          <cell r="K342">
            <v>84</v>
          </cell>
          <cell r="L342">
            <v>0</v>
          </cell>
          <cell r="M342">
            <v>84</v>
          </cell>
          <cell r="N342">
            <v>84</v>
          </cell>
        </row>
        <row r="343">
          <cell r="B343" t="str">
            <v>Ninh Văn Kiên</v>
          </cell>
          <cell r="C343" t="str">
            <v>241794998</v>
          </cell>
          <cell r="D343" t="str">
            <v>22/12/2014</v>
          </cell>
          <cell r="E343" t="str">
            <v>82 Săm Bnăm, Ea Tam, Buôn Ma Thuột, Đắk Lắk</v>
          </cell>
          <cell r="G343" t="str">
            <v>0982987979</v>
          </cell>
          <cell r="H343" t="str">
            <v>Viet Nam</v>
          </cell>
          <cell r="I343">
            <v>0</v>
          </cell>
          <cell r="J343">
            <v>84</v>
          </cell>
          <cell r="K343">
            <v>84</v>
          </cell>
          <cell r="L343">
            <v>0</v>
          </cell>
          <cell r="M343">
            <v>84</v>
          </cell>
          <cell r="N343">
            <v>84</v>
          </cell>
        </row>
        <row r="344">
          <cell r="B344" t="str">
            <v>Trần Viết</v>
          </cell>
          <cell r="C344" t="str">
            <v>060057005376</v>
          </cell>
          <cell r="D344" t="str">
            <v>12/08/2021</v>
          </cell>
          <cell r="E344" t="str">
            <v>30 Quyết Tiến, P.Ia Kring, Pleiku, Gia Lai</v>
          </cell>
          <cell r="H344" t="str">
            <v>Viet Nam</v>
          </cell>
          <cell r="I344">
            <v>0</v>
          </cell>
          <cell r="J344">
            <v>84</v>
          </cell>
          <cell r="K344">
            <v>84</v>
          </cell>
          <cell r="L344">
            <v>0</v>
          </cell>
          <cell r="M344">
            <v>84</v>
          </cell>
          <cell r="N344">
            <v>84</v>
          </cell>
        </row>
        <row r="345">
          <cell r="B345" t="str">
            <v>HUỲNH LÊ KIM NGÂN</v>
          </cell>
          <cell r="C345" t="str">
            <v>082192004223</v>
          </cell>
          <cell r="D345" t="str">
            <v>05/10/2022</v>
          </cell>
          <cell r="E345" t="str">
            <v>P510 Nhà A1 T/T Thành Công, Thành Công, Ba Đình, Hà Nội, Hà Nội</v>
          </cell>
          <cell r="F345" t="str">
            <v>kimthuh1975@gmail.com</v>
          </cell>
          <cell r="G345" t="str">
            <v>0918286999</v>
          </cell>
          <cell r="H345" t="str">
            <v>Viet Nam</v>
          </cell>
          <cell r="I345">
            <v>0</v>
          </cell>
          <cell r="J345">
            <v>82</v>
          </cell>
          <cell r="K345">
            <v>82</v>
          </cell>
          <cell r="L345">
            <v>0</v>
          </cell>
          <cell r="M345">
            <v>82</v>
          </cell>
          <cell r="N345">
            <v>82</v>
          </cell>
        </row>
        <row r="346">
          <cell r="B346" t="str">
            <v>Võ Trọng Sơn</v>
          </cell>
          <cell r="C346" t="str">
            <v>220907280</v>
          </cell>
          <cell r="D346" t="str">
            <v>17/04/2010</v>
          </cell>
          <cell r="E346" t="str">
            <v>103 Phương Sài - Nha Trang</v>
          </cell>
          <cell r="H346" t="str">
            <v>Viet Nam</v>
          </cell>
          <cell r="I346">
            <v>0</v>
          </cell>
          <cell r="J346">
            <v>78</v>
          </cell>
          <cell r="K346">
            <v>78</v>
          </cell>
          <cell r="L346">
            <v>0</v>
          </cell>
          <cell r="M346">
            <v>78</v>
          </cell>
          <cell r="N346">
            <v>78</v>
          </cell>
        </row>
        <row r="347">
          <cell r="B347" t="str">
            <v>Nguyễn Thị Như Hòa</v>
          </cell>
          <cell r="C347" t="str">
            <v>038168005545</v>
          </cell>
          <cell r="D347" t="str">
            <v>25/04/2021</v>
          </cell>
          <cell r="E347" t="str">
            <v>nhà C6 khu tt Viện lão khoa, phố Trần Cung, Hà Nội</v>
          </cell>
          <cell r="F347" t="str">
            <v>hoann@evn.com.vn</v>
          </cell>
          <cell r="G347" t="str">
            <v>0903279468</v>
          </cell>
          <cell r="H347" t="str">
            <v>Viet Nam</v>
          </cell>
          <cell r="I347">
            <v>0</v>
          </cell>
          <cell r="J347">
            <v>75</v>
          </cell>
          <cell r="K347">
            <v>75</v>
          </cell>
          <cell r="L347">
            <v>0</v>
          </cell>
          <cell r="M347">
            <v>75</v>
          </cell>
          <cell r="N347">
            <v>75</v>
          </cell>
        </row>
        <row r="348">
          <cell r="B348" t="str">
            <v>Nguyễn Văn Tú</v>
          </cell>
          <cell r="C348" t="str">
            <v>101205648</v>
          </cell>
          <cell r="D348" t="str">
            <v>04/04/2011</v>
          </cell>
          <cell r="E348" t="str">
            <v>Chi nhánh Cty CP đầu tư phát triển đô thị và KCN Sông Đà tại Quảng Ninh, Quang Ninh, Viet Nam</v>
          </cell>
          <cell r="F348" t="str">
            <v>nguyenvantusd(at)gmail.com</v>
          </cell>
          <cell r="G348" t="str">
            <v>0982948135</v>
          </cell>
          <cell r="H348" t="str">
            <v>Viet Nam</v>
          </cell>
          <cell r="I348">
            <v>0</v>
          </cell>
          <cell r="J348">
            <v>74</v>
          </cell>
          <cell r="K348">
            <v>74</v>
          </cell>
          <cell r="L348">
            <v>0</v>
          </cell>
          <cell r="M348">
            <v>74</v>
          </cell>
          <cell r="N348">
            <v>74</v>
          </cell>
        </row>
        <row r="349">
          <cell r="B349" t="str">
            <v>Phạm Thị Thanh Nhàn</v>
          </cell>
          <cell r="C349" t="str">
            <v>037180012597</v>
          </cell>
          <cell r="D349" t="str">
            <v>28/09/2021</v>
          </cell>
          <cell r="E349" t="str">
            <v>137 Thống Nhất, Nha Trang, Khánh Hòa</v>
          </cell>
          <cell r="F349" t="str">
            <v>nhanp10@gmail.com</v>
          </cell>
          <cell r="G349" t="str">
            <v>0972616809</v>
          </cell>
          <cell r="H349" t="str">
            <v>Viet Nam</v>
          </cell>
          <cell r="I349">
            <v>0</v>
          </cell>
          <cell r="J349">
            <v>73</v>
          </cell>
          <cell r="K349">
            <v>73</v>
          </cell>
          <cell r="L349">
            <v>0</v>
          </cell>
          <cell r="M349">
            <v>73</v>
          </cell>
          <cell r="N349">
            <v>73</v>
          </cell>
        </row>
        <row r="350">
          <cell r="B350" t="str">
            <v>NGÔ HỒNG VÂN</v>
          </cell>
          <cell r="C350" t="str">
            <v>079167003065</v>
          </cell>
          <cell r="D350" t="str">
            <v>29/12/2022</v>
          </cell>
          <cell r="E350" t="str">
            <v>Phòng 2806, Ruby 2, Saigon Pearl, 92 Nguyễn Hữu Cảnh, phường 22, quận Bình Thạnh, TPHCM</v>
          </cell>
          <cell r="F350" t="str">
            <v>ngohongvan1712(at)gmail.com</v>
          </cell>
          <cell r="G350" t="str">
            <v>0902699386</v>
          </cell>
          <cell r="H350" t="str">
            <v>Viet Nam</v>
          </cell>
          <cell r="I350">
            <v>0</v>
          </cell>
          <cell r="J350">
            <v>66</v>
          </cell>
          <cell r="K350">
            <v>66</v>
          </cell>
          <cell r="L350">
            <v>0</v>
          </cell>
          <cell r="M350">
            <v>66</v>
          </cell>
          <cell r="N350">
            <v>66</v>
          </cell>
        </row>
        <row r="351">
          <cell r="B351" t="str">
            <v>Nguyễn Linh Giang</v>
          </cell>
          <cell r="C351" t="str">
            <v>056184001641</v>
          </cell>
          <cell r="D351" t="str">
            <v>16/09/2024</v>
          </cell>
          <cell r="E351" t="str">
            <v>SỐ 11 ĐƯỜNG B8, KHU ĐÔ THỊ VCN PHƯỚC HẢI, NHA TRANG, KHÁNH HÒA</v>
          </cell>
          <cell r="H351" t="str">
            <v>Viet Nam</v>
          </cell>
          <cell r="I351">
            <v>0</v>
          </cell>
          <cell r="J351">
            <v>65</v>
          </cell>
          <cell r="K351">
            <v>65</v>
          </cell>
          <cell r="L351">
            <v>0</v>
          </cell>
          <cell r="M351">
            <v>65</v>
          </cell>
          <cell r="N351">
            <v>65</v>
          </cell>
        </row>
        <row r="352">
          <cell r="B352" t="str">
            <v>PHẠM VĂN ĐIỀU</v>
          </cell>
          <cell r="C352" t="str">
            <v>074061005134</v>
          </cell>
          <cell r="D352" t="str">
            <v>25/12/2022</v>
          </cell>
          <cell r="E352" t="str">
            <v>1626, KP1A, P.Tân Hạnh, Biên Hòa, Đồng Nai</v>
          </cell>
          <cell r="F352" t="str">
            <v>phamvandieu0503@gmail.com</v>
          </cell>
          <cell r="G352" t="str">
            <v>0913874456</v>
          </cell>
          <cell r="H352" t="str">
            <v>Viet Nam</v>
          </cell>
          <cell r="I352">
            <v>0</v>
          </cell>
          <cell r="J352">
            <v>64</v>
          </cell>
          <cell r="K352">
            <v>64</v>
          </cell>
          <cell r="L352">
            <v>0</v>
          </cell>
          <cell r="M352">
            <v>64</v>
          </cell>
          <cell r="N352">
            <v>64</v>
          </cell>
        </row>
        <row r="353">
          <cell r="B353" t="str">
            <v>Huỳnh Lê Thu Tiến</v>
          </cell>
          <cell r="C353" t="str">
            <v>220037934</v>
          </cell>
          <cell r="D353" t="str">
            <v>23/05/2012</v>
          </cell>
          <cell r="E353" t="str">
            <v>22 CHI LĂNG, NHA TRANG, KHÁNH HÒA</v>
          </cell>
          <cell r="F353" t="str">
            <v>tienhlt(at)gmail.com</v>
          </cell>
          <cell r="G353" t="str">
            <v>0915241259</v>
          </cell>
          <cell r="H353" t="str">
            <v>Viet Nam</v>
          </cell>
          <cell r="I353">
            <v>0</v>
          </cell>
          <cell r="J353">
            <v>63</v>
          </cell>
          <cell r="K353">
            <v>63</v>
          </cell>
          <cell r="L353">
            <v>0</v>
          </cell>
          <cell r="M353">
            <v>63</v>
          </cell>
          <cell r="N353">
            <v>63</v>
          </cell>
        </row>
        <row r="354">
          <cell r="B354" t="str">
            <v>NGUYỄN XUÂN DƯƠNG</v>
          </cell>
          <cell r="C354" t="str">
            <v>034078001916</v>
          </cell>
          <cell r="D354" t="str">
            <v>03/08/2022</v>
          </cell>
          <cell r="E354" t="str">
            <v>90/26 ĐƯỜNG SỐ 2 HOÀNG QUỐC VIỆT, PHƯỜNG PHÚ MỸ, QUẬN 7, THÀNH PHỐ HỒ CHÍ MINH</v>
          </cell>
          <cell r="F354" t="str">
            <v>induong(at)hcmut.edu.vn</v>
          </cell>
          <cell r="G354" t="str">
            <v>0918597940</v>
          </cell>
          <cell r="H354" t="str">
            <v>Viet Nam</v>
          </cell>
          <cell r="I354">
            <v>0</v>
          </cell>
          <cell r="J354">
            <v>63</v>
          </cell>
          <cell r="K354">
            <v>63</v>
          </cell>
          <cell r="L354">
            <v>0</v>
          </cell>
          <cell r="M354">
            <v>63</v>
          </cell>
          <cell r="N354">
            <v>63</v>
          </cell>
        </row>
        <row r="355">
          <cell r="B355" t="str">
            <v>Nguyễn Hữu Bằng</v>
          </cell>
          <cell r="C355" t="str">
            <v>034078026002</v>
          </cell>
          <cell r="D355" t="str">
            <v>08/05/2021</v>
          </cell>
          <cell r="E355" t="str">
            <v>Phòng 6.05, CT2 Vimeco, Phường Trung Hòa, Cầu Giấy, Hà Nội</v>
          </cell>
          <cell r="F355" t="str">
            <v>bangnguyen1078@gmail.com</v>
          </cell>
          <cell r="G355" t="str">
            <v>0912385912</v>
          </cell>
          <cell r="H355" t="str">
            <v>Viet Nam</v>
          </cell>
          <cell r="I355">
            <v>0</v>
          </cell>
          <cell r="J355">
            <v>60</v>
          </cell>
          <cell r="K355">
            <v>60</v>
          </cell>
          <cell r="L355">
            <v>0</v>
          </cell>
          <cell r="M355">
            <v>60</v>
          </cell>
          <cell r="N355">
            <v>60</v>
          </cell>
        </row>
        <row r="356">
          <cell r="B356" t="str">
            <v>Phạm Ngọc Sơn A</v>
          </cell>
          <cell r="C356" t="str">
            <v>056059006278</v>
          </cell>
          <cell r="D356" t="str">
            <v>28/09/2021</v>
          </cell>
          <cell r="E356" t="str">
            <v>Số 06 Trần Quốc Toản, phường Vạn Thắng, Tp. Nha Trang, tỉnh Khánh Hòa</v>
          </cell>
          <cell r="F356" t="str">
            <v>trangnt5</v>
          </cell>
          <cell r="G356" t="str">
            <v>0963345979</v>
          </cell>
          <cell r="H356" t="str">
            <v>Viet Nam</v>
          </cell>
          <cell r="I356">
            <v>0</v>
          </cell>
          <cell r="J356">
            <v>58</v>
          </cell>
          <cell r="K356">
            <v>58</v>
          </cell>
          <cell r="L356">
            <v>0</v>
          </cell>
          <cell r="M356">
            <v>58</v>
          </cell>
          <cell r="N356">
            <v>58</v>
          </cell>
        </row>
        <row r="357">
          <cell r="B357" t="str">
            <v>Bùi Viên Nhiệm</v>
          </cell>
          <cell r="C357" t="str">
            <v>225019485</v>
          </cell>
          <cell r="D357" t="str">
            <v>15/09/2008</v>
          </cell>
          <cell r="E357" t="str">
            <v>UBND xã Vĩnh Hiệp, Tổ 7, Thôn Vĩnh Châu, xã Vĩnh Hiệp, Nha Trang</v>
          </cell>
          <cell r="H357" t="str">
            <v>Viet Nam</v>
          </cell>
          <cell r="I357">
            <v>0</v>
          </cell>
          <cell r="J357">
            <v>57</v>
          </cell>
          <cell r="K357">
            <v>57</v>
          </cell>
          <cell r="L357">
            <v>0</v>
          </cell>
          <cell r="M357">
            <v>57</v>
          </cell>
          <cell r="N357">
            <v>57</v>
          </cell>
        </row>
        <row r="358">
          <cell r="B358" t="str">
            <v>Nguyễn Hoàng Hải</v>
          </cell>
          <cell r="C358" t="str">
            <v>070092000039</v>
          </cell>
          <cell r="D358" t="str">
            <v>25/09/2017</v>
          </cell>
          <cell r="E358" t="str">
            <v>13/5 Đường Số 8, Khu Phố 2, Phường Hiệp Bình Chánh Thành Phố Thủ Đức</v>
          </cell>
          <cell r="F358" t="str">
            <v>hoanghaibk92(at)gmail.com</v>
          </cell>
          <cell r="G358" t="str">
            <v>0901440392</v>
          </cell>
          <cell r="H358" t="str">
            <v>Viet Nam</v>
          </cell>
          <cell r="I358">
            <v>0</v>
          </cell>
          <cell r="J358">
            <v>57</v>
          </cell>
          <cell r="K358">
            <v>57</v>
          </cell>
          <cell r="L358">
            <v>0</v>
          </cell>
          <cell r="M358">
            <v>57</v>
          </cell>
          <cell r="N358">
            <v>57</v>
          </cell>
        </row>
        <row r="359">
          <cell r="B359" t="str">
            <v>Thiều Trọng Đức</v>
          </cell>
          <cell r="C359" t="str">
            <v>087088007106</v>
          </cell>
          <cell r="D359" t="str">
            <v>19/06/2024</v>
          </cell>
          <cell r="E359" t="str">
            <v>907/34C Lò Gốm P5, Quận 6, TP. Hồ Chí Minh.</v>
          </cell>
          <cell r="F359" t="str">
            <v>ducthieu411(at)gmail.com</v>
          </cell>
          <cell r="G359" t="str">
            <v>0908954389</v>
          </cell>
          <cell r="H359" t="str">
            <v>Viet Nam</v>
          </cell>
          <cell r="I359">
            <v>0</v>
          </cell>
          <cell r="J359">
            <v>57</v>
          </cell>
          <cell r="K359">
            <v>57</v>
          </cell>
          <cell r="L359">
            <v>0</v>
          </cell>
          <cell r="M359">
            <v>57</v>
          </cell>
          <cell r="N359">
            <v>57</v>
          </cell>
        </row>
        <row r="360">
          <cell r="B360" t="str">
            <v>Bùi Tất Hiếu</v>
          </cell>
          <cell r="C360" t="str">
            <v>036077000148</v>
          </cell>
          <cell r="D360" t="str">
            <v>04/09/2014</v>
          </cell>
          <cell r="E360" t="str">
            <v>30 A Lý Thường Kiệt, HN</v>
          </cell>
          <cell r="H360" t="str">
            <v>Viet Nam</v>
          </cell>
          <cell r="I360">
            <v>0</v>
          </cell>
          <cell r="J360">
            <v>53</v>
          </cell>
          <cell r="K360">
            <v>53</v>
          </cell>
          <cell r="L360">
            <v>0</v>
          </cell>
          <cell r="M360">
            <v>53</v>
          </cell>
          <cell r="N360">
            <v>53</v>
          </cell>
        </row>
        <row r="361">
          <cell r="B361" t="str">
            <v>Lê Trung</v>
          </cell>
          <cell r="C361" t="str">
            <v>001073037932</v>
          </cell>
          <cell r="D361" t="str">
            <v>07/05/2023</v>
          </cell>
          <cell r="E361" t="str">
            <v>301/57 Phan Xích Long, phường 1, quận Phú Nhuận, TpHCM</v>
          </cell>
          <cell r="F361" t="str">
            <v>0</v>
          </cell>
          <cell r="G361" t="str">
            <v>0</v>
          </cell>
          <cell r="H361" t="str">
            <v>Viet Nam</v>
          </cell>
          <cell r="I361">
            <v>0</v>
          </cell>
          <cell r="J361">
            <v>52</v>
          </cell>
          <cell r="K361">
            <v>52</v>
          </cell>
          <cell r="L361">
            <v>0</v>
          </cell>
          <cell r="M361">
            <v>52</v>
          </cell>
          <cell r="N361">
            <v>52</v>
          </cell>
        </row>
        <row r="362">
          <cell r="B362" t="str">
            <v>NGUYỄN THỊ CÔNG LOAN</v>
          </cell>
          <cell r="C362" t="str">
            <v>220816758</v>
          </cell>
          <cell r="D362" t="str">
            <v>30/11/2013</v>
          </cell>
          <cell r="E362" t="str">
            <v>144 MÊ LINH, NHA TRANG, KHÁNH HÒA</v>
          </cell>
          <cell r="G362" t="str">
            <v>0982897864</v>
          </cell>
          <cell r="H362" t="str">
            <v>Viet Nam</v>
          </cell>
          <cell r="I362">
            <v>0</v>
          </cell>
          <cell r="J362">
            <v>51</v>
          </cell>
          <cell r="K362">
            <v>51</v>
          </cell>
          <cell r="L362">
            <v>0</v>
          </cell>
          <cell r="M362">
            <v>51</v>
          </cell>
          <cell r="N362">
            <v>51</v>
          </cell>
        </row>
        <row r="363">
          <cell r="B363" t="str">
            <v>Trần Văn Luyện</v>
          </cell>
          <cell r="C363" t="str">
            <v>036067015083</v>
          </cell>
          <cell r="D363" t="str">
            <v>28/12/2022</v>
          </cell>
          <cell r="E363" t="str">
            <v>B25- Chung cư số 9, Nguyễn Thiện Thuật, Nha Trang</v>
          </cell>
          <cell r="H363" t="str">
            <v>Viet Nam</v>
          </cell>
          <cell r="I363">
            <v>0</v>
          </cell>
          <cell r="J363">
            <v>51</v>
          </cell>
          <cell r="K363">
            <v>51</v>
          </cell>
          <cell r="L363">
            <v>0</v>
          </cell>
          <cell r="M363">
            <v>51</v>
          </cell>
          <cell r="N363">
            <v>51</v>
          </cell>
        </row>
        <row r="364">
          <cell r="B364" t="str">
            <v>Trần Thị Lam Phương</v>
          </cell>
          <cell r="C364" t="str">
            <v>082179000884</v>
          </cell>
          <cell r="D364" t="str">
            <v>10/05/2021</v>
          </cell>
          <cell r="E364" t="str">
            <v>17-19-21 Nguyễn Văn Trỗi, Phường 12, Quận Phú Nhuận, Hồ Chí Minh</v>
          </cell>
          <cell r="F364" t="str">
            <v>chonhungtrieuhai(at)gmail.com</v>
          </cell>
          <cell r="G364" t="str">
            <v>0989505578</v>
          </cell>
          <cell r="H364" t="str">
            <v>Viet Nam</v>
          </cell>
          <cell r="I364">
            <v>0</v>
          </cell>
          <cell r="J364">
            <v>49</v>
          </cell>
          <cell r="K364">
            <v>49</v>
          </cell>
          <cell r="L364">
            <v>0</v>
          </cell>
          <cell r="M364">
            <v>49</v>
          </cell>
          <cell r="N364">
            <v>49</v>
          </cell>
        </row>
        <row r="365">
          <cell r="B365" t="str">
            <v>Nguyễn Huy Vân</v>
          </cell>
          <cell r="C365" t="str">
            <v>212108478</v>
          </cell>
          <cell r="D365" t="str">
            <v>26/08/2013</v>
          </cell>
          <cell r="E365" t="str">
            <v>97 đường 19, xã Bình Hưng, huyện Bình Chánh, TP.HCM</v>
          </cell>
          <cell r="F365" t="str">
            <v>huyvan1982@gmail.com</v>
          </cell>
          <cell r="G365" t="str">
            <v>0907922229</v>
          </cell>
          <cell r="H365" t="str">
            <v>Viet Nam</v>
          </cell>
          <cell r="I365">
            <v>0</v>
          </cell>
          <cell r="J365">
            <v>48</v>
          </cell>
          <cell r="K365">
            <v>48</v>
          </cell>
          <cell r="L365">
            <v>0</v>
          </cell>
          <cell r="M365">
            <v>48</v>
          </cell>
          <cell r="N365">
            <v>48</v>
          </cell>
        </row>
        <row r="366">
          <cell r="B366" t="str">
            <v>Nguyễn Quốc Khải</v>
          </cell>
          <cell r="C366" t="str">
            <v>225228049</v>
          </cell>
          <cell r="D366" t="str">
            <v>15/09/2015</v>
          </cell>
          <cell r="E366" t="str">
            <v>11 Hoàng Hoa Thám, TP.Nha Trang, Khánh Hòa</v>
          </cell>
          <cell r="F366" t="str">
            <v>khaing.pecc4@gmail.com</v>
          </cell>
          <cell r="G366" t="str">
            <v>0977983042</v>
          </cell>
          <cell r="H366" t="str">
            <v>Viet Nam</v>
          </cell>
          <cell r="I366">
            <v>0</v>
          </cell>
          <cell r="J366">
            <v>48</v>
          </cell>
          <cell r="K366">
            <v>48</v>
          </cell>
          <cell r="L366">
            <v>0</v>
          </cell>
          <cell r="M366">
            <v>48</v>
          </cell>
          <cell r="N366">
            <v>48</v>
          </cell>
        </row>
        <row r="367">
          <cell r="B367" t="str">
            <v>TRẦN QUỐC VƯƠNG</v>
          </cell>
          <cell r="C367" t="str">
            <v>230681222</v>
          </cell>
          <cell r="D367" t="str">
            <v>23/11/2018</v>
          </cell>
          <cell r="E367" t="str">
            <v>41/2 ĐƯỜNG TX31, P. THẠNH XUÂN, Q.12, HCM</v>
          </cell>
          <cell r="F367" t="str">
            <v>VUONGTQ87(at)GMAIL.COM</v>
          </cell>
          <cell r="G367" t="str">
            <v>0934843668</v>
          </cell>
          <cell r="H367" t="str">
            <v>Viet Nam</v>
          </cell>
          <cell r="I367">
            <v>0</v>
          </cell>
          <cell r="J367">
            <v>48</v>
          </cell>
          <cell r="K367">
            <v>48</v>
          </cell>
          <cell r="L367">
            <v>0</v>
          </cell>
          <cell r="M367">
            <v>48</v>
          </cell>
          <cell r="N367">
            <v>48</v>
          </cell>
        </row>
        <row r="368">
          <cell r="B368" t="str">
            <v>Nguyễn Lan Anh</v>
          </cell>
          <cell r="C368" t="str">
            <v>001163014705</v>
          </cell>
          <cell r="D368" t="str">
            <v>14/08/2022</v>
          </cell>
          <cell r="E368" t="str">
            <v>708 KHU DÂN CƯ MIẾU NỔI, P. 3, Q. BÌNH THẠNH, HCM</v>
          </cell>
          <cell r="H368" t="str">
            <v>Viet Nam</v>
          </cell>
          <cell r="I368">
            <v>0</v>
          </cell>
          <cell r="J368">
            <v>43</v>
          </cell>
          <cell r="K368">
            <v>43</v>
          </cell>
          <cell r="L368">
            <v>0</v>
          </cell>
          <cell r="M368">
            <v>43</v>
          </cell>
          <cell r="N368">
            <v>43</v>
          </cell>
        </row>
        <row r="369">
          <cell r="B369" t="str">
            <v>Nguyễn Vĩnh Nguyên</v>
          </cell>
          <cell r="C369" t="str">
            <v>225534467</v>
          </cell>
          <cell r="D369" t="str">
            <v>12/05/2010</v>
          </cell>
          <cell r="E369" t="str">
            <v>11 Hoàng Hoa Thám - Nha Trang</v>
          </cell>
          <cell r="H369" t="str">
            <v>Viet Nam</v>
          </cell>
          <cell r="I369">
            <v>0</v>
          </cell>
          <cell r="J369">
            <v>43</v>
          </cell>
          <cell r="K369">
            <v>43</v>
          </cell>
          <cell r="L369">
            <v>0</v>
          </cell>
          <cell r="M369">
            <v>43</v>
          </cell>
          <cell r="N369">
            <v>43</v>
          </cell>
        </row>
        <row r="370">
          <cell r="B370" t="str">
            <v>Nguyễn Thị Kiều Oanh</v>
          </cell>
          <cell r="C370" t="str">
            <v>066187016428</v>
          </cell>
          <cell r="D370" t="str">
            <v>30/08/2024</v>
          </cell>
          <cell r="E370" t="str">
            <v>Đội 5, Xã Cư Suê, Huyện CưMgar, Đắc Lắc</v>
          </cell>
          <cell r="F370" t="str">
            <v>duongsyyenoanh@gmail.com</v>
          </cell>
          <cell r="G370" t="str">
            <v>0904875710</v>
          </cell>
          <cell r="H370" t="str">
            <v>Viet Nam</v>
          </cell>
          <cell r="I370">
            <v>0</v>
          </cell>
          <cell r="J370">
            <v>41</v>
          </cell>
          <cell r="K370">
            <v>41</v>
          </cell>
          <cell r="L370">
            <v>0</v>
          </cell>
          <cell r="M370">
            <v>41</v>
          </cell>
          <cell r="N370">
            <v>41</v>
          </cell>
        </row>
        <row r="371">
          <cell r="B371" t="str">
            <v>Nguyễn Tự Đức</v>
          </cell>
          <cell r="C371" t="str">
            <v>225139639</v>
          </cell>
          <cell r="D371" t="str">
            <v>03/11/2017</v>
          </cell>
          <cell r="E371" t="str">
            <v>Tổ 15, Khóm Ngọc Sơn, Phường Ngọc Hiệp, TP Nha Trang, Khánh Hòa</v>
          </cell>
          <cell r="F371" t="str">
            <v>ntduc1981(at)gmail.com</v>
          </cell>
          <cell r="H371" t="str">
            <v>Viet Nam</v>
          </cell>
          <cell r="I371">
            <v>0</v>
          </cell>
          <cell r="J371">
            <v>39</v>
          </cell>
          <cell r="K371">
            <v>39</v>
          </cell>
          <cell r="L371">
            <v>0</v>
          </cell>
          <cell r="M371">
            <v>39</v>
          </cell>
          <cell r="N371">
            <v>39</v>
          </cell>
        </row>
        <row r="372">
          <cell r="B372" t="str">
            <v>LƯỜNG VĂN PHƯƠNG</v>
          </cell>
          <cell r="C372" t="str">
            <v>075086016639</v>
          </cell>
          <cell r="D372" t="str">
            <v>14/08/2022</v>
          </cell>
          <cell r="E372" t="str">
            <v>ẤP 5 PHÚ LỢI, ĐỊNH QUÁN, ĐỒNG NAI</v>
          </cell>
          <cell r="F372" t="str">
            <v>cuchuoiprodigy(at)gmail.com</v>
          </cell>
          <cell r="H372" t="str">
            <v>Viet Nam</v>
          </cell>
          <cell r="I372">
            <v>0</v>
          </cell>
          <cell r="J372">
            <v>37</v>
          </cell>
          <cell r="K372">
            <v>37</v>
          </cell>
          <cell r="L372">
            <v>0</v>
          </cell>
          <cell r="M372">
            <v>37</v>
          </cell>
          <cell r="N372">
            <v>37</v>
          </cell>
        </row>
        <row r="373">
          <cell r="B373" t="str">
            <v>Ngô Minh Chính</v>
          </cell>
          <cell r="C373" t="str">
            <v>225503147</v>
          </cell>
          <cell r="D373" t="str">
            <v>21/03/2016</v>
          </cell>
          <cell r="E373" t="str">
            <v>11 Hoàng Hoa Thám, Nha Trang, Khánh Hòa</v>
          </cell>
          <cell r="H373" t="str">
            <v>Viet Nam</v>
          </cell>
          <cell r="I373">
            <v>0</v>
          </cell>
          <cell r="J373">
            <v>37</v>
          </cell>
          <cell r="K373">
            <v>37</v>
          </cell>
          <cell r="L373">
            <v>0</v>
          </cell>
          <cell r="M373">
            <v>37</v>
          </cell>
          <cell r="N373">
            <v>37</v>
          </cell>
        </row>
        <row r="374">
          <cell r="B374" t="str">
            <v>ĐINH VĂN DŨNG</v>
          </cell>
          <cell r="C374" t="str">
            <v>024730938</v>
          </cell>
          <cell r="D374" t="str">
            <v>14/04/2007</v>
          </cell>
          <cell r="E374" t="str">
            <v>Park2-34.12A, Vinhomes Central Park, 208 Nguyễn Hữu Cảnh, Phường 22, Bình Thạnh, TP HCM</v>
          </cell>
          <cell r="F374" t="str">
            <v>dung.dinh.vz(AT)gmail.com</v>
          </cell>
          <cell r="G374" t="str">
            <v>0989320930</v>
          </cell>
          <cell r="H374" t="str">
            <v>Viet Nam</v>
          </cell>
          <cell r="I374">
            <v>0</v>
          </cell>
          <cell r="J374">
            <v>37</v>
          </cell>
          <cell r="K374">
            <v>37</v>
          </cell>
          <cell r="L374">
            <v>0</v>
          </cell>
          <cell r="M374">
            <v>37</v>
          </cell>
          <cell r="N374">
            <v>37</v>
          </cell>
        </row>
        <row r="375">
          <cell r="B375" t="str">
            <v>Huỳnh Lê Trung</v>
          </cell>
          <cell r="C375" t="str">
            <v>001057007804</v>
          </cell>
          <cell r="D375" t="str">
            <v>01/11/2016</v>
          </cell>
          <cell r="E375" t="str">
            <v>Lô 3, TT4, CC183 Hoàng Văn Thái, phường Khương Trung, quận Thanh Xuân Hà Nội</v>
          </cell>
          <cell r="H375" t="str">
            <v>Viet Nam</v>
          </cell>
          <cell r="I375">
            <v>0</v>
          </cell>
          <cell r="J375">
            <v>36</v>
          </cell>
          <cell r="K375">
            <v>36</v>
          </cell>
          <cell r="L375">
            <v>0</v>
          </cell>
          <cell r="M375">
            <v>36</v>
          </cell>
          <cell r="N375">
            <v>36</v>
          </cell>
        </row>
        <row r="376">
          <cell r="B376" t="str">
            <v>BÙI THANH HÀ</v>
          </cell>
          <cell r="C376" t="str">
            <v>040065000136</v>
          </cell>
          <cell r="D376" t="str">
            <v>15/09/2016</v>
          </cell>
          <cell r="E376" t="str">
            <v>29 Lê Thánh Tông, Hoàn Kiếm</v>
          </cell>
          <cell r="H376" t="str">
            <v>Viet Nam</v>
          </cell>
          <cell r="I376">
            <v>0</v>
          </cell>
          <cell r="J376">
            <v>33</v>
          </cell>
          <cell r="K376">
            <v>33</v>
          </cell>
          <cell r="L376">
            <v>0</v>
          </cell>
          <cell r="M376">
            <v>33</v>
          </cell>
          <cell r="N376">
            <v>33</v>
          </cell>
        </row>
        <row r="377">
          <cell r="B377" t="str">
            <v>NGUYỄN ĐĂNG KHOA</v>
          </cell>
          <cell r="C377" t="str">
            <v>080084018199</v>
          </cell>
          <cell r="D377" t="str">
            <v>18/09/2024</v>
          </cell>
          <cell r="E377" t="str">
            <v>06 T.14 T.B1 C/C TARA RESIDENCE, P.06, Q.8, TP. HỒ CHÍ MINH</v>
          </cell>
          <cell r="H377" t="str">
            <v>Viet Nam</v>
          </cell>
          <cell r="I377">
            <v>0</v>
          </cell>
          <cell r="J377">
            <v>33</v>
          </cell>
          <cell r="K377">
            <v>33</v>
          </cell>
          <cell r="L377">
            <v>0</v>
          </cell>
          <cell r="M377">
            <v>33</v>
          </cell>
          <cell r="N377">
            <v>33</v>
          </cell>
        </row>
        <row r="378">
          <cell r="B378" t="str">
            <v>Tôn Thất Minh Tuấn</v>
          </cell>
          <cell r="C378" t="str">
            <v>056093011600</v>
          </cell>
          <cell r="D378" t="str">
            <v>23/09/2022</v>
          </cell>
          <cell r="E378" t="str">
            <v>Thôn Phước Tân, xã Phước Đồng, Nha Trang, Khánh Hòa</v>
          </cell>
          <cell r="G378" t="str">
            <v>0965414541</v>
          </cell>
          <cell r="H378" t="str">
            <v>Viet Nam</v>
          </cell>
          <cell r="I378">
            <v>0</v>
          </cell>
          <cell r="J378">
            <v>32</v>
          </cell>
          <cell r="K378">
            <v>32</v>
          </cell>
          <cell r="L378">
            <v>0</v>
          </cell>
          <cell r="M378">
            <v>32</v>
          </cell>
          <cell r="N378">
            <v>32</v>
          </cell>
        </row>
        <row r="379">
          <cell r="B379" t="str">
            <v>Nguyễn Hữu Việt</v>
          </cell>
          <cell r="C379" t="str">
            <v>001091049234</v>
          </cell>
          <cell r="D379" t="str">
            <v>17/03/2023</v>
          </cell>
          <cell r="E379" t="str">
            <v>Xã Thạch Đà, huyện Mê Linh, Hà Nội Hà Nội</v>
          </cell>
          <cell r="G379" t="str">
            <v>0974063656</v>
          </cell>
          <cell r="H379" t="str">
            <v>Viet Nam</v>
          </cell>
          <cell r="I379">
            <v>0</v>
          </cell>
          <cell r="J379">
            <v>31</v>
          </cell>
          <cell r="K379">
            <v>31</v>
          </cell>
          <cell r="L379">
            <v>0</v>
          </cell>
          <cell r="M379">
            <v>31</v>
          </cell>
          <cell r="N379">
            <v>31</v>
          </cell>
        </row>
        <row r="380">
          <cell r="B380" t="str">
            <v>ĐINH TRỌNG KỲ</v>
          </cell>
          <cell r="C380" t="str">
            <v>038041000571</v>
          </cell>
          <cell r="D380" t="str">
            <v>13/08/2021</v>
          </cell>
          <cell r="E380" t="str">
            <v>134 Trần Hữu Trang, phường 10, quận Phú Nhuận, Hồ Chí Minh</v>
          </cell>
          <cell r="H380" t="str">
            <v>Viet Nam</v>
          </cell>
          <cell r="I380">
            <v>0</v>
          </cell>
          <cell r="J380">
            <v>31</v>
          </cell>
          <cell r="K380">
            <v>31</v>
          </cell>
          <cell r="L380">
            <v>0</v>
          </cell>
          <cell r="M380">
            <v>31</v>
          </cell>
          <cell r="N380">
            <v>31</v>
          </cell>
        </row>
        <row r="381">
          <cell r="B381" t="str">
            <v>NGUYỄN ĐÌNH KHÁNH</v>
          </cell>
          <cell r="C381" t="str">
            <v>052057009324</v>
          </cell>
          <cell r="D381" t="str">
            <v>10/07/2021</v>
          </cell>
          <cell r="E381" t="str">
            <v>224 BẠCH ĐẰNG, P.24, Q. BÌNH THẠNH, TP. HCM</v>
          </cell>
          <cell r="G381" t="str">
            <v>0345600600</v>
          </cell>
          <cell r="H381" t="str">
            <v>Viet Nam</v>
          </cell>
          <cell r="I381">
            <v>0</v>
          </cell>
          <cell r="J381">
            <v>30</v>
          </cell>
          <cell r="K381">
            <v>30</v>
          </cell>
          <cell r="L381">
            <v>0</v>
          </cell>
          <cell r="M381">
            <v>30</v>
          </cell>
          <cell r="N381">
            <v>30</v>
          </cell>
        </row>
        <row r="382">
          <cell r="B382" t="str">
            <v>Phạm Phan Tân</v>
          </cell>
          <cell r="C382" t="str">
            <v>079078014946</v>
          </cell>
          <cell r="D382" t="str">
            <v>10/04/2021</v>
          </cell>
          <cell r="E382" t="str">
            <v>172/27 Đặng Văn Ngữ, Phường 14, Quận Phú Nhuận, TPHCM</v>
          </cell>
          <cell r="F382" t="str">
            <v>phantanpham(at)yahoo.com</v>
          </cell>
          <cell r="H382" t="str">
            <v>Viet Nam</v>
          </cell>
          <cell r="I382">
            <v>0</v>
          </cell>
          <cell r="J382">
            <v>30</v>
          </cell>
          <cell r="K382">
            <v>30</v>
          </cell>
          <cell r="L382">
            <v>0</v>
          </cell>
          <cell r="M382">
            <v>30</v>
          </cell>
          <cell r="N382">
            <v>30</v>
          </cell>
        </row>
        <row r="383">
          <cell r="B383" t="str">
            <v>Trần Thị Minh Hiền</v>
          </cell>
          <cell r="C383" t="str">
            <v>052197006486</v>
          </cell>
          <cell r="D383" t="str">
            <v>28/06/2021</v>
          </cell>
          <cell r="E383" t="str">
            <v>61/3 Nguyễn Thái Học, Quy Nhơn, Bình Định</v>
          </cell>
          <cell r="F383" t="str">
            <v>honghuyendhqn(at)gmail.com</v>
          </cell>
          <cell r="G383" t="str">
            <v>02563520787</v>
          </cell>
          <cell r="H383" t="str">
            <v>Viet Nam</v>
          </cell>
          <cell r="I383">
            <v>0</v>
          </cell>
          <cell r="J383">
            <v>30</v>
          </cell>
          <cell r="K383">
            <v>30</v>
          </cell>
          <cell r="L383">
            <v>0</v>
          </cell>
          <cell r="M383">
            <v>30</v>
          </cell>
          <cell r="N383">
            <v>30</v>
          </cell>
        </row>
        <row r="384">
          <cell r="B384" t="str">
            <v>Đỗ Xuân Sơn</v>
          </cell>
          <cell r="C384" t="str">
            <v>056080001214</v>
          </cell>
          <cell r="D384" t="str">
            <v>28/04/2021</v>
          </cell>
          <cell r="E384" t="str">
            <v>18 Đống Đa, Nha Trang, Khánh Hòa</v>
          </cell>
          <cell r="H384" t="str">
            <v>Viet Nam</v>
          </cell>
          <cell r="I384">
            <v>0</v>
          </cell>
          <cell r="J384">
            <v>29</v>
          </cell>
          <cell r="K384">
            <v>29</v>
          </cell>
          <cell r="L384">
            <v>0</v>
          </cell>
          <cell r="M384">
            <v>29</v>
          </cell>
          <cell r="N384">
            <v>29</v>
          </cell>
        </row>
        <row r="385">
          <cell r="B385" t="str">
            <v>Hoàng Văn Ngọc</v>
          </cell>
          <cell r="C385" t="str">
            <v>031082019580</v>
          </cell>
          <cell r="D385" t="str">
            <v>13/09/2022</v>
          </cell>
          <cell r="E385" t="str">
            <v>Xóm 8, Cao Nhân, Thủy Nguyên, Hải Phòng, Xã Cao Nhân, Thuỷ Nguyên, Hải Phòng</v>
          </cell>
          <cell r="F385" t="str">
            <v>hvngochp@gmail.com</v>
          </cell>
          <cell r="G385" t="str">
            <v>0985918511</v>
          </cell>
          <cell r="H385" t="str">
            <v>Viet Nam</v>
          </cell>
          <cell r="I385">
            <v>0</v>
          </cell>
          <cell r="J385">
            <v>28</v>
          </cell>
          <cell r="K385">
            <v>28</v>
          </cell>
          <cell r="L385">
            <v>0</v>
          </cell>
          <cell r="M385">
            <v>28</v>
          </cell>
          <cell r="N385">
            <v>28</v>
          </cell>
        </row>
        <row r="386">
          <cell r="B386" t="str">
            <v>Lê Trí Thanh</v>
          </cell>
          <cell r="C386" t="str">
            <v>082073016322</v>
          </cell>
          <cell r="D386" t="str">
            <v>26/06/2023</v>
          </cell>
          <cell r="E386" t="str">
            <v>Tiệm tóc Thanh Mai, Ấp 4, Xã Tân Hiệp, Huyện Phú Giáo, Bình Dương</v>
          </cell>
          <cell r="H386" t="str">
            <v>Viet Nam</v>
          </cell>
          <cell r="I386">
            <v>0</v>
          </cell>
          <cell r="J386">
            <v>28</v>
          </cell>
          <cell r="K386">
            <v>28</v>
          </cell>
          <cell r="L386">
            <v>0</v>
          </cell>
          <cell r="M386">
            <v>28</v>
          </cell>
          <cell r="N386">
            <v>28</v>
          </cell>
        </row>
        <row r="387">
          <cell r="B387" t="str">
            <v>Nguyễn Thị Thu Hồng</v>
          </cell>
          <cell r="C387" t="str">
            <v>031189009407</v>
          </cell>
          <cell r="D387" t="str">
            <v>08/09/2022</v>
          </cell>
          <cell r="E387" t="str">
            <v>Thôn Tràng, Tam Đa, Vĩnh Bảo, Hải Phòng, Viet Nam</v>
          </cell>
          <cell r="F387" t="str">
            <v>nguyenthuhongvb(at)gmail.com</v>
          </cell>
          <cell r="G387" t="str">
            <v>0973719923</v>
          </cell>
          <cell r="H387" t="str">
            <v>Viet Nam</v>
          </cell>
          <cell r="I387">
            <v>0</v>
          </cell>
          <cell r="J387">
            <v>28</v>
          </cell>
          <cell r="K387">
            <v>28</v>
          </cell>
          <cell r="L387">
            <v>0</v>
          </cell>
          <cell r="M387">
            <v>28</v>
          </cell>
          <cell r="N387">
            <v>28</v>
          </cell>
        </row>
        <row r="388">
          <cell r="B388" t="str">
            <v>Nguyễn Viết Lập</v>
          </cell>
          <cell r="C388" t="str">
            <v>225010590</v>
          </cell>
          <cell r="D388" t="str">
            <v>07/01/2009</v>
          </cell>
          <cell r="E388" t="str">
            <v>C26 Chung cư Ngô Gia Tự, Nha Trang, Khánh Hòa</v>
          </cell>
          <cell r="H388" t="str">
            <v>Viet Nam</v>
          </cell>
          <cell r="I388">
            <v>0</v>
          </cell>
          <cell r="J388">
            <v>28</v>
          </cell>
          <cell r="K388">
            <v>28</v>
          </cell>
          <cell r="L388">
            <v>0</v>
          </cell>
          <cell r="M388">
            <v>28</v>
          </cell>
          <cell r="N388">
            <v>28</v>
          </cell>
        </row>
        <row r="389">
          <cell r="B389" t="str">
            <v>AN VĂN SÌNH</v>
          </cell>
          <cell r="C389" t="str">
            <v>033072005185</v>
          </cell>
          <cell r="D389" t="str">
            <v>26/03/2021</v>
          </cell>
          <cell r="E389" t="str">
            <v>29 Hồ Xuân Hương, Phước Hòa, Nha Trang,
 Khánh Hòa</v>
          </cell>
          <cell r="F389" t="str">
            <v>antinh72(at)gmail.
com</v>
          </cell>
          <cell r="G389" t="str">
            <v>0982987979</v>
          </cell>
          <cell r="H389" t="str">
            <v>Viet Nam</v>
          </cell>
          <cell r="I389">
            <v>0</v>
          </cell>
          <cell r="J389">
            <v>26</v>
          </cell>
          <cell r="K389">
            <v>26</v>
          </cell>
          <cell r="L389">
            <v>0</v>
          </cell>
          <cell r="M389">
            <v>26</v>
          </cell>
          <cell r="N389">
            <v>26</v>
          </cell>
        </row>
        <row r="390">
          <cell r="B390" t="str">
            <v>PHẠM THỊ QUỲNH TRANG</v>
          </cell>
          <cell r="C390" t="str">
            <v>186477406</v>
          </cell>
          <cell r="D390" t="str">
            <v>24/09/2018</v>
          </cell>
          <cell r="E390" t="str">
            <v>Hà Huy Tập, TP Vinh, Nghệ An</v>
          </cell>
          <cell r="F390" t="str">
            <v>ptquynhtrang(at)gmail.com</v>
          </cell>
          <cell r="G390" t="str">
            <v>0986070068</v>
          </cell>
          <cell r="H390" t="str">
            <v>Viet Nam</v>
          </cell>
          <cell r="I390">
            <v>0</v>
          </cell>
          <cell r="J390">
            <v>26</v>
          </cell>
          <cell r="K390">
            <v>26</v>
          </cell>
          <cell r="L390">
            <v>0</v>
          </cell>
          <cell r="M390">
            <v>26</v>
          </cell>
          <cell r="N390">
            <v>26</v>
          </cell>
        </row>
        <row r="391">
          <cell r="B391" t="str">
            <v>Lê Dũng</v>
          </cell>
          <cell r="C391" t="str">
            <v>027062003201</v>
          </cell>
          <cell r="D391" t="str">
            <v>24/04/2021</v>
          </cell>
          <cell r="E391" t="str">
            <v>38 Hải Đức - Phường Phương Sơn -TP Nha Trang</v>
          </cell>
          <cell r="G391" t="str">
            <v>0963253608</v>
          </cell>
          <cell r="H391" t="str">
            <v>Viet Nam</v>
          </cell>
          <cell r="I391">
            <v>0</v>
          </cell>
          <cell r="J391">
            <v>23</v>
          </cell>
          <cell r="K391">
            <v>23</v>
          </cell>
          <cell r="L391">
            <v>0</v>
          </cell>
          <cell r="M391">
            <v>23</v>
          </cell>
          <cell r="N391">
            <v>23</v>
          </cell>
        </row>
        <row r="392">
          <cell r="B392" t="str">
            <v>TRẦN ĐĂNG HÀ</v>
          </cell>
          <cell r="C392" t="str">
            <v>040072007784</v>
          </cell>
          <cell r="D392" t="str">
            <v>12/01/2022</v>
          </cell>
          <cell r="E392" t="str">
            <v>Căn CH405, Tòa HUD - Building, Phường Tân Lập, Thành phố Nha Trang, Tỉnh Khánh Hòa</v>
          </cell>
          <cell r="F392" t="str">
            <v>hatdpecc4(at)gmail.com</v>
          </cell>
          <cell r="G392" t="str">
            <v>0988545151</v>
          </cell>
          <cell r="H392" t="str">
            <v>Viet Nam</v>
          </cell>
          <cell r="I392">
            <v>0</v>
          </cell>
          <cell r="J392">
            <v>23</v>
          </cell>
          <cell r="K392">
            <v>23</v>
          </cell>
          <cell r="L392">
            <v>0</v>
          </cell>
          <cell r="M392">
            <v>23</v>
          </cell>
          <cell r="N392">
            <v>23</v>
          </cell>
        </row>
        <row r="393">
          <cell r="B393" t="str">
            <v>Nguyễn Lương Quân</v>
          </cell>
          <cell r="C393" t="str">
            <v>079057003484</v>
          </cell>
          <cell r="D393" t="str">
            <v>12/01/2022</v>
          </cell>
          <cell r="E393" t="str">
            <v>725/11 Trường Chinh, P. Tây Thạch, Q. Tân Phú, TpHCM</v>
          </cell>
          <cell r="H393" t="str">
            <v>Viet Nam</v>
          </cell>
          <cell r="I393">
            <v>0</v>
          </cell>
          <cell r="J393">
            <v>22</v>
          </cell>
          <cell r="K393">
            <v>22</v>
          </cell>
          <cell r="L393">
            <v>0</v>
          </cell>
          <cell r="M393">
            <v>22</v>
          </cell>
          <cell r="N393">
            <v>22</v>
          </cell>
        </row>
        <row r="394">
          <cell r="B394" t="str">
            <v>NGUYỄN ĐÌNH HIỆP</v>
          </cell>
          <cell r="C394" t="str">
            <v>001089036304</v>
          </cell>
          <cell r="D394" t="str">
            <v>13/04/2021</v>
          </cell>
          <cell r="E394" t="str">
            <v>Thôn Trung, Cao Viên, Thanh Oai, Hà Nội</v>
          </cell>
          <cell r="F394" t="str">
            <v>hiepndcc(at)gmail.com</v>
          </cell>
          <cell r="G394" t="str">
            <v>0909144816</v>
          </cell>
          <cell r="H394" t="str">
            <v>Viet Nam</v>
          </cell>
          <cell r="I394">
            <v>0</v>
          </cell>
          <cell r="J394">
            <v>21</v>
          </cell>
          <cell r="K394">
            <v>21</v>
          </cell>
          <cell r="L394">
            <v>0</v>
          </cell>
          <cell r="M394">
            <v>21</v>
          </cell>
          <cell r="N394">
            <v>21</v>
          </cell>
        </row>
        <row r="395">
          <cell r="B395" t="str">
            <v>Vũ An Phú</v>
          </cell>
          <cell r="C395" t="str">
            <v>225100331</v>
          </cell>
          <cell r="D395" t="str">
            <v>20/07/2013</v>
          </cell>
          <cell r="E395" t="str">
            <v>43/6 Hiệp Nhất, p4, Tân Bình, Hồ Chí Minh</v>
          </cell>
          <cell r="F395" t="str">
            <v>phukhanh.200566(at)gmail.com</v>
          </cell>
          <cell r="G395" t="str">
            <v>0912353477</v>
          </cell>
          <cell r="H395" t="str">
            <v>Viet Nam</v>
          </cell>
          <cell r="I395">
            <v>0</v>
          </cell>
          <cell r="J395">
            <v>20</v>
          </cell>
          <cell r="K395">
            <v>20</v>
          </cell>
          <cell r="L395">
            <v>0</v>
          </cell>
          <cell r="M395">
            <v>20</v>
          </cell>
          <cell r="N395">
            <v>20</v>
          </cell>
        </row>
        <row r="396">
          <cell r="B396" t="str">
            <v>Đoàn Thị Thu Hà</v>
          </cell>
          <cell r="C396" t="str">
            <v>225588352</v>
          </cell>
          <cell r="D396" t="str">
            <v>19/03/2013</v>
          </cell>
          <cell r="E396" t="str">
            <v>11 HOÀNG HOA THÁM, NHA TRANG, KHÁNH HÒA</v>
          </cell>
          <cell r="H396" t="str">
            <v>Viet Nam</v>
          </cell>
          <cell r="I396">
            <v>0</v>
          </cell>
          <cell r="J396">
            <v>20</v>
          </cell>
          <cell r="K396">
            <v>20</v>
          </cell>
          <cell r="L396">
            <v>0</v>
          </cell>
          <cell r="M396">
            <v>20</v>
          </cell>
          <cell r="N396">
            <v>20</v>
          </cell>
        </row>
        <row r="397">
          <cell r="B397" t="str">
            <v>Phạm Lê Thắng</v>
          </cell>
          <cell r="C397" t="str">
            <v>183575945</v>
          </cell>
          <cell r="D397" t="str">
            <v>13/10/2009</v>
          </cell>
          <cell r="E397" t="str">
            <v>Sơn Tiến, Hương Sơn, Hà Tĩnh</v>
          </cell>
          <cell r="F397" t="str">
            <v>thang.phamle(at)gmail.com</v>
          </cell>
          <cell r="G397" t="str">
            <v>0968601577</v>
          </cell>
          <cell r="H397" t="str">
            <v>Viet Nam</v>
          </cell>
          <cell r="I397">
            <v>0</v>
          </cell>
          <cell r="J397">
            <v>19</v>
          </cell>
          <cell r="K397">
            <v>19</v>
          </cell>
          <cell r="L397">
            <v>0</v>
          </cell>
          <cell r="M397">
            <v>19</v>
          </cell>
          <cell r="N397">
            <v>19</v>
          </cell>
        </row>
        <row r="398">
          <cell r="B398" t="str">
            <v>Phạm Huy Hoàng</v>
          </cell>
          <cell r="C398" t="str">
            <v>017075000864</v>
          </cell>
          <cell r="D398" t="str">
            <v>10/04/2021</v>
          </cell>
          <cell r="E398" t="str">
            <v>NHĐT &amp; PT Hoà Bình</v>
          </cell>
          <cell r="H398" t="str">
            <v>Viet Nam</v>
          </cell>
          <cell r="I398">
            <v>0</v>
          </cell>
          <cell r="J398">
            <v>18</v>
          </cell>
          <cell r="K398">
            <v>18</v>
          </cell>
          <cell r="L398">
            <v>0</v>
          </cell>
          <cell r="M398">
            <v>18</v>
          </cell>
          <cell r="N398">
            <v>18</v>
          </cell>
        </row>
        <row r="399">
          <cell r="B399" t="str">
            <v>Hoàng Thị Anh Thư</v>
          </cell>
          <cell r="C399" t="str">
            <v>044192007492</v>
          </cell>
          <cell r="D399" t="str">
            <v>20/01/2023</v>
          </cell>
          <cell r="E399" t="str">
            <v>239 Xuân Thủy, Phường Dịch Vọng, Cầu Giấy, Hà Nội</v>
          </cell>
          <cell r="F399" t="str">
            <v>thuhoang.27492@gmail.com</v>
          </cell>
          <cell r="G399" t="str">
            <v>0949175737</v>
          </cell>
          <cell r="H399" t="str">
            <v>Viet Nam</v>
          </cell>
          <cell r="I399">
            <v>0</v>
          </cell>
          <cell r="J399">
            <v>16</v>
          </cell>
          <cell r="K399">
            <v>16</v>
          </cell>
          <cell r="L399">
            <v>0</v>
          </cell>
          <cell r="M399">
            <v>16</v>
          </cell>
          <cell r="N399">
            <v>16</v>
          </cell>
        </row>
        <row r="400">
          <cell r="B400" t="str">
            <v>Nguyễn Thị Minh Thu</v>
          </cell>
          <cell r="C400" t="str">
            <v>034178011136</v>
          </cell>
          <cell r="D400" t="str">
            <v>22/04/2021</v>
          </cell>
          <cell r="E400" t="str">
            <v>nhà 52 TT12 khu đô thị Văn Phú, phường Phúc La, quận Hà Đông, TP Hà Nội</v>
          </cell>
          <cell r="F400" t="str">
            <v>nguyenminhthu1978@gmail.com</v>
          </cell>
          <cell r="G400" t="str">
            <v>0945626699</v>
          </cell>
          <cell r="H400" t="str">
            <v>Viet Nam</v>
          </cell>
          <cell r="I400">
            <v>0</v>
          </cell>
          <cell r="J400">
            <v>16</v>
          </cell>
          <cell r="K400">
            <v>16</v>
          </cell>
          <cell r="L400">
            <v>0</v>
          </cell>
          <cell r="M400">
            <v>16</v>
          </cell>
          <cell r="N400">
            <v>16</v>
          </cell>
        </row>
        <row r="401">
          <cell r="B401" t="str">
            <v>Đàm Thị Thu Hà</v>
          </cell>
          <cell r="C401" t="str">
            <v>024172004465</v>
          </cell>
          <cell r="D401" t="str">
            <v>10/07/2021</v>
          </cell>
          <cell r="E401" t="str">
            <v>Số 49 Nguyên Hồng, Láng Hạ, Đống Đa, Hà Nội</v>
          </cell>
          <cell r="F401" t="str">
            <v>vuong.and.associates(at)gmail.com</v>
          </cell>
          <cell r="G401" t="str">
            <v>0904598168</v>
          </cell>
          <cell r="H401" t="str">
            <v>Viet Nam</v>
          </cell>
          <cell r="I401">
            <v>0</v>
          </cell>
          <cell r="J401">
            <v>15</v>
          </cell>
          <cell r="K401">
            <v>15</v>
          </cell>
          <cell r="L401">
            <v>0</v>
          </cell>
          <cell r="M401">
            <v>15</v>
          </cell>
          <cell r="N401">
            <v>15</v>
          </cell>
        </row>
        <row r="402">
          <cell r="B402" t="str">
            <v>TRẦN THỊ NGỌC CHÂU</v>
          </cell>
          <cell r="C402" t="str">
            <v>001179045113</v>
          </cell>
          <cell r="D402" t="str">
            <v>16/08/2021</v>
          </cell>
          <cell r="E402" t="str">
            <v>số 37, đường 94, LK5-11 khu đô thị Thái Hưng, xã Vĩnh thái, Nha Trang</v>
          </cell>
          <cell r="F402" t="str">
            <v>ngocchau(at)gmail.com</v>
          </cell>
          <cell r="G402" t="str">
            <v>0904999020</v>
          </cell>
          <cell r="H402" t="str">
            <v>Viet Nam</v>
          </cell>
          <cell r="I402">
            <v>0</v>
          </cell>
          <cell r="J402">
            <v>14</v>
          </cell>
          <cell r="K402">
            <v>14</v>
          </cell>
          <cell r="L402">
            <v>0</v>
          </cell>
          <cell r="M402">
            <v>14</v>
          </cell>
          <cell r="N402">
            <v>14</v>
          </cell>
        </row>
        <row r="403">
          <cell r="B403" t="str">
            <v>Nguyễn Văn Tùng</v>
          </cell>
          <cell r="C403" t="str">
            <v>221195734</v>
          </cell>
          <cell r="D403" t="str">
            <v>11/06/2010</v>
          </cell>
          <cell r="E403" t="str">
            <v>Bình Kiến, TP Tuy Hòa</v>
          </cell>
          <cell r="F403" t="str">
            <v>nlnt1909(at)gmail.com</v>
          </cell>
          <cell r="G403" t="str">
            <v>02573823656</v>
          </cell>
          <cell r="H403" t="str">
            <v>Viet Nam</v>
          </cell>
          <cell r="I403">
            <v>0</v>
          </cell>
          <cell r="J403">
            <v>13</v>
          </cell>
          <cell r="K403">
            <v>13</v>
          </cell>
          <cell r="L403">
            <v>0</v>
          </cell>
          <cell r="M403">
            <v>13</v>
          </cell>
          <cell r="N403">
            <v>13</v>
          </cell>
        </row>
        <row r="404">
          <cell r="B404" t="str">
            <v>Diệp Văn Minh Trí</v>
          </cell>
          <cell r="C404" t="str">
            <v>046085002950</v>
          </cell>
          <cell r="D404" t="str">
            <v>19/12/2022</v>
          </cell>
          <cell r="E404" t="str">
            <v>Nhà C103 - 22 Mai Xuân Thưởng - P.Thành Nhất - TP.Buôn Ma Thuột, Đăk Lăk</v>
          </cell>
          <cell r="H404" t="str">
            <v>Viet Nam</v>
          </cell>
          <cell r="I404">
            <v>0</v>
          </cell>
          <cell r="J404">
            <v>12</v>
          </cell>
          <cell r="K404">
            <v>12</v>
          </cell>
          <cell r="L404">
            <v>0</v>
          </cell>
          <cell r="M404">
            <v>12</v>
          </cell>
          <cell r="N404">
            <v>12</v>
          </cell>
        </row>
        <row r="405">
          <cell r="B405" t="str">
            <v>Hồ Thế Quyền</v>
          </cell>
          <cell r="C405" t="str">
            <v>182241737</v>
          </cell>
          <cell r="D405" t="str">
            <v>25/03/2014</v>
          </cell>
          <cell r="E405" t="str">
            <v>Phòng 324 Nhà CT4A, KĐT Vĩnh Điềm Trung, TP. Nha Trang, Tỉnh Khánh Hòa</v>
          </cell>
          <cell r="G405" t="str">
            <v>0912599829</v>
          </cell>
          <cell r="H405" t="str">
            <v>Viet Nam</v>
          </cell>
          <cell r="I405">
            <v>0</v>
          </cell>
          <cell r="J405">
            <v>12</v>
          </cell>
          <cell r="K405">
            <v>12</v>
          </cell>
          <cell r="L405">
            <v>0</v>
          </cell>
          <cell r="M405">
            <v>12</v>
          </cell>
          <cell r="N405">
            <v>12</v>
          </cell>
        </row>
        <row r="406">
          <cell r="B406" t="str">
            <v>Nguyễn Minh Trí</v>
          </cell>
          <cell r="C406" t="str">
            <v>221118094</v>
          </cell>
          <cell r="D406" t="str">
            <v>22/09/2015</v>
          </cell>
          <cell r="E406" t="str">
            <v>38 Lê Thành Phương, TP. Nha Trang, Tỉnh Khánh Hoà</v>
          </cell>
          <cell r="H406" t="str">
            <v>Viet Nam</v>
          </cell>
          <cell r="I406">
            <v>0</v>
          </cell>
          <cell r="J406">
            <v>11</v>
          </cell>
          <cell r="K406">
            <v>11</v>
          </cell>
          <cell r="L406">
            <v>0</v>
          </cell>
          <cell r="M406">
            <v>11</v>
          </cell>
          <cell r="N406">
            <v>11</v>
          </cell>
        </row>
        <row r="407">
          <cell r="B407" t="str">
            <v>Nguyễn Văn Quý</v>
          </cell>
          <cell r="C407" t="str">
            <v>031085004268</v>
          </cell>
          <cell r="D407" t="str">
            <v>28/06/2021</v>
          </cell>
          <cell r="E407" t="str">
            <v>100/51 Dư Hàng, Dư Hàng, Lê Chân, Hải Phòng</v>
          </cell>
          <cell r="G407" t="str">
            <v>0941604479</v>
          </cell>
          <cell r="H407" t="str">
            <v>Viet Nam</v>
          </cell>
          <cell r="I407">
            <v>0</v>
          </cell>
          <cell r="J407">
            <v>11</v>
          </cell>
          <cell r="K407">
            <v>11</v>
          </cell>
          <cell r="L407">
            <v>0</v>
          </cell>
          <cell r="M407">
            <v>11</v>
          </cell>
          <cell r="N407">
            <v>11</v>
          </cell>
        </row>
        <row r="408">
          <cell r="B408" t="str">
            <v>Huỳnh Lê Trung</v>
          </cell>
          <cell r="C408" t="str">
            <v>001057007804</v>
          </cell>
          <cell r="D408" t="str">
            <v>11/08/2021</v>
          </cell>
          <cell r="E408" t="str">
            <v>353/14 Nguyễn Trãi, phường Nguyễn Cư Trinh, Q1, thành phố HCM</v>
          </cell>
          <cell r="H408" t="str">
            <v>Viet Nam</v>
          </cell>
          <cell r="I408">
            <v>0</v>
          </cell>
          <cell r="J408">
            <v>10</v>
          </cell>
          <cell r="K408">
            <v>10</v>
          </cell>
          <cell r="L408">
            <v>0</v>
          </cell>
          <cell r="M408">
            <v>10</v>
          </cell>
          <cell r="N408">
            <v>10</v>
          </cell>
        </row>
        <row r="409">
          <cell r="B409" t="str">
            <v>Nguyễn Thế Thiên</v>
          </cell>
          <cell r="C409" t="str">
            <v>054080007699</v>
          </cell>
          <cell r="D409" t="str">
            <v>21/09/2021</v>
          </cell>
          <cell r="E409" t="str">
            <v>Đường Trần nam Trung, thôn Phước Tân, xã Phước Đồng, thành phố Nha Trang, tỉnh Khánh Hòa</v>
          </cell>
          <cell r="G409" t="str">
            <v>0908541308</v>
          </cell>
          <cell r="H409" t="str">
            <v>Viet Nam</v>
          </cell>
          <cell r="I409">
            <v>0</v>
          </cell>
          <cell r="J409">
            <v>10</v>
          </cell>
          <cell r="K409">
            <v>10</v>
          </cell>
          <cell r="L409">
            <v>0</v>
          </cell>
          <cell r="M409">
            <v>10</v>
          </cell>
          <cell r="N409">
            <v>10</v>
          </cell>
        </row>
        <row r="410">
          <cell r="B410" t="str">
            <v>Đào Huỳnh Thiên Thanh</v>
          </cell>
          <cell r="C410" t="str">
            <v>079194008627</v>
          </cell>
          <cell r="D410" t="str">
            <v>06/05/2019</v>
          </cell>
          <cell r="E410" t="str">
            <v>7/19 Đường Số 7, Phường 7, Gò Vấp</v>
          </cell>
          <cell r="F410" t="str">
            <v>daohuynhthienthanh(at)gmail.com</v>
          </cell>
          <cell r="G410" t="str">
            <v>0396739115</v>
          </cell>
          <cell r="H410" t="str">
            <v>Viet Nam</v>
          </cell>
          <cell r="I410">
            <v>0</v>
          </cell>
          <cell r="J410">
            <v>10</v>
          </cell>
          <cell r="K410">
            <v>10</v>
          </cell>
          <cell r="L410">
            <v>0</v>
          </cell>
          <cell r="M410">
            <v>10</v>
          </cell>
          <cell r="N410">
            <v>10</v>
          </cell>
        </row>
        <row r="411">
          <cell r="B411" t="str">
            <v>Đặng Thái Hùng</v>
          </cell>
          <cell r="C411" t="str">
            <v>077088004326</v>
          </cell>
          <cell r="D411" t="str">
            <v>11/08/2021</v>
          </cell>
          <cell r="E411" t="str">
            <v>17A Trương Vĩnh Ký, Phường Phước Trung, Bà Rịa, Bà Rịa - Vũng Tàu</v>
          </cell>
          <cell r="F411" t="str">
            <v>dangthaihungit(at)gmail.com</v>
          </cell>
          <cell r="G411" t="str">
            <v>0949292359</v>
          </cell>
          <cell r="H411" t="str">
            <v>Viet Nam</v>
          </cell>
          <cell r="I411">
            <v>0</v>
          </cell>
          <cell r="J411">
            <v>10</v>
          </cell>
          <cell r="K411">
            <v>10</v>
          </cell>
          <cell r="L411">
            <v>0</v>
          </cell>
          <cell r="M411">
            <v>10</v>
          </cell>
          <cell r="N411">
            <v>10</v>
          </cell>
        </row>
        <row r="412">
          <cell r="B412" t="str">
            <v>Lê Khắc Minh Tuệ</v>
          </cell>
          <cell r="C412" t="str">
            <v>056075001188</v>
          </cell>
          <cell r="D412" t="str">
            <v>22/04/2021</v>
          </cell>
          <cell r="E412" t="str">
            <v>49B Vân Đồn, Phước Hòa, Nha Trang, Khánh Hòa</v>
          </cell>
          <cell r="F412" t="str">
            <v>lekhacminhtue.nt79(at)gmail.com</v>
          </cell>
          <cell r="G412" t="str">
            <v>0332120269</v>
          </cell>
          <cell r="H412" t="str">
            <v>Viet Nam</v>
          </cell>
          <cell r="I412">
            <v>0</v>
          </cell>
          <cell r="J412">
            <v>9</v>
          </cell>
          <cell r="K412">
            <v>9</v>
          </cell>
          <cell r="L412">
            <v>0</v>
          </cell>
          <cell r="M412">
            <v>9</v>
          </cell>
          <cell r="N412">
            <v>9</v>
          </cell>
        </row>
        <row r="413">
          <cell r="B413" t="str">
            <v>Nguyễn Đức Luận</v>
          </cell>
          <cell r="C413" t="str">
            <v>034053003620</v>
          </cell>
          <cell r="D413" t="str">
            <v>10/04/2021</v>
          </cell>
          <cell r="E413" t="str">
            <v>Số 4/3B Nguyễn Trãi, Máy Tơ, Ngô Quyền, Hải Phòng</v>
          </cell>
          <cell r="H413" t="str">
            <v>Viet Nam</v>
          </cell>
          <cell r="I413">
            <v>0</v>
          </cell>
          <cell r="J413">
            <v>9</v>
          </cell>
          <cell r="K413">
            <v>9</v>
          </cell>
          <cell r="L413">
            <v>0</v>
          </cell>
          <cell r="M413">
            <v>9</v>
          </cell>
          <cell r="N413">
            <v>9</v>
          </cell>
        </row>
        <row r="414">
          <cell r="B414" t="str">
            <v>Đặng Thái Sơn</v>
          </cell>
          <cell r="C414" t="str">
            <v>031330776</v>
          </cell>
          <cell r="D414" t="str">
            <v>20/06/2001</v>
          </cell>
          <cell r="E414" t="str">
            <v>Đội 5, Tân Dương, Thủy Nguyên, Hải Phòng</v>
          </cell>
          <cell r="F414" t="str">
            <v>soncnt(at)gmail.com</v>
          </cell>
          <cell r="H414" t="str">
            <v>Viet Nam</v>
          </cell>
          <cell r="I414">
            <v>0</v>
          </cell>
          <cell r="J414">
            <v>9</v>
          </cell>
          <cell r="K414">
            <v>9</v>
          </cell>
          <cell r="L414">
            <v>0</v>
          </cell>
          <cell r="M414">
            <v>9</v>
          </cell>
          <cell r="N414">
            <v>9</v>
          </cell>
        </row>
        <row r="415">
          <cell r="B415" t="str">
            <v>Đỗ Tiến Hải</v>
          </cell>
          <cell r="C415" t="str">
            <v>036083013213</v>
          </cell>
          <cell r="D415" t="str">
            <v>12/08/2022</v>
          </cell>
          <cell r="E415" t="str">
            <v>Số 25, ngách 97, ngõ 168, đường Kim Giang, Đại Kim, Hoàng Mai, Hà Nội</v>
          </cell>
          <cell r="G415" t="str">
            <v>0913506567</v>
          </cell>
          <cell r="H415" t="str">
            <v>Viet Nam</v>
          </cell>
          <cell r="I415">
            <v>0</v>
          </cell>
          <cell r="J415">
            <v>9</v>
          </cell>
          <cell r="K415">
            <v>9</v>
          </cell>
          <cell r="L415">
            <v>0</v>
          </cell>
          <cell r="M415">
            <v>9</v>
          </cell>
          <cell r="N415">
            <v>9</v>
          </cell>
        </row>
        <row r="416">
          <cell r="B416" t="str">
            <v>Nguyễn Văn Tuy</v>
          </cell>
          <cell r="C416" t="str">
            <v>231369608</v>
          </cell>
          <cell r="D416" t="str">
            <v>13/06/2017</v>
          </cell>
          <cell r="E416" t="str">
            <v>Phường Tây Sơn Thành phố Pleiku  Gia Lai</v>
          </cell>
          <cell r="F416" t="str">
            <v>sdnguyentuy(at)gmail.com</v>
          </cell>
          <cell r="G416" t="str">
            <v>0985395554</v>
          </cell>
          <cell r="H416" t="str">
            <v>Viet Nam</v>
          </cell>
          <cell r="I416">
            <v>0</v>
          </cell>
          <cell r="J416">
            <v>8</v>
          </cell>
          <cell r="K416">
            <v>8</v>
          </cell>
          <cell r="L416">
            <v>0</v>
          </cell>
          <cell r="M416">
            <v>8</v>
          </cell>
          <cell r="N416">
            <v>8</v>
          </cell>
        </row>
        <row r="417">
          <cell r="B417" t="str">
            <v>Nguyễn Xuân Trường</v>
          </cell>
          <cell r="C417" t="str">
            <v>056065005065</v>
          </cell>
          <cell r="D417" t="str">
            <v>14/08/2021</v>
          </cell>
          <cell r="E417" t="str">
            <v>2/2 Đông Phước - Phước Long- Nha Trang, Khánh Hòa</v>
          </cell>
          <cell r="H417" t="str">
            <v>Viet Nam</v>
          </cell>
          <cell r="I417">
            <v>0</v>
          </cell>
          <cell r="J417">
            <v>8</v>
          </cell>
          <cell r="K417">
            <v>8</v>
          </cell>
          <cell r="L417">
            <v>0</v>
          </cell>
          <cell r="M417">
            <v>8</v>
          </cell>
          <cell r="N417">
            <v>8</v>
          </cell>
        </row>
        <row r="418">
          <cell r="B418" t="str">
            <v>ĐÀO THỊ THÙY DUNG</v>
          </cell>
          <cell r="C418" t="str">
            <v>048188002896</v>
          </cell>
          <cell r="D418" t="str">
            <v>26/01/2022</v>
          </cell>
          <cell r="E418" t="str">
            <v>Tổ 47 Hòa Thuận - Hải Châu - TP Đà Nẵng</v>
          </cell>
          <cell r="F418" t="str">
            <v> dungdtt.dn@mbbank.com.vn</v>
          </cell>
          <cell r="G418" t="str">
            <v> 05113257999</v>
          </cell>
          <cell r="H418" t="str">
            <v>Viet Nam</v>
          </cell>
          <cell r="I418">
            <v>0</v>
          </cell>
          <cell r="J418">
            <v>6</v>
          </cell>
          <cell r="K418">
            <v>6</v>
          </cell>
          <cell r="L418">
            <v>0</v>
          </cell>
          <cell r="M418">
            <v>6</v>
          </cell>
          <cell r="N418">
            <v>6</v>
          </cell>
        </row>
        <row r="419">
          <cell r="B419" t="str">
            <v>ĐẶNG HỮU HIẾU</v>
          </cell>
          <cell r="C419" t="str">
            <v>066093000571</v>
          </cell>
          <cell r="D419" t="str">
            <v>29/03/2021</v>
          </cell>
          <cell r="E419" t="str">
            <v> 42 Lê Đức Thọ, Thắng Lợi, Buôn Ma Thuột, Đắk Lắk</v>
          </cell>
          <cell r="F419" t="str">
            <v> danghuuuhieu19@gmail.com</v>
          </cell>
          <cell r="G419" t="str">
            <v> 0905604647</v>
          </cell>
          <cell r="H419" t="str">
            <v>Viet Nam</v>
          </cell>
          <cell r="I419">
            <v>0</v>
          </cell>
          <cell r="J419">
            <v>6</v>
          </cell>
          <cell r="K419">
            <v>6</v>
          </cell>
          <cell r="L419">
            <v>0</v>
          </cell>
          <cell r="M419">
            <v>6</v>
          </cell>
          <cell r="N419">
            <v>6</v>
          </cell>
        </row>
        <row r="420">
          <cell r="B420" t="str">
            <v>Đặng Thanh Tâm</v>
          </cell>
          <cell r="C420" t="str">
            <v>225167932</v>
          </cell>
          <cell r="D420" t="str">
            <v>11/10/2012</v>
          </cell>
          <cell r="E420" t="str">
            <v>11 HOÀNG HOA THÁM, NHA TRANG KHÁNH HÒA</v>
          </cell>
          <cell r="H420" t="str">
            <v>Viet Nam</v>
          </cell>
          <cell r="I420">
            <v>0</v>
          </cell>
          <cell r="J420">
            <v>5</v>
          </cell>
          <cell r="K420">
            <v>5</v>
          </cell>
          <cell r="L420">
            <v>0</v>
          </cell>
          <cell r="M420">
            <v>5</v>
          </cell>
          <cell r="N420">
            <v>5</v>
          </cell>
        </row>
        <row r="421">
          <cell r="B421" t="str">
            <v>HÀ VĂN HIỆP</v>
          </cell>
          <cell r="C421" t="str">
            <v>070733624</v>
          </cell>
          <cell r="D421" t="str">
            <v>17/05/2012</v>
          </cell>
          <cell r="E421" t="str">
            <v>Đường Từ Văn Phước, phường An Phú, TP. Thuận An, tỉnh Bình Dương</v>
          </cell>
          <cell r="F421" t="str">
            <v>hahiep1207(at)gmail.com</v>
          </cell>
          <cell r="G421" t="str">
            <v>0392887716</v>
          </cell>
          <cell r="H421" t="str">
            <v>Viet Nam</v>
          </cell>
          <cell r="I421">
            <v>0</v>
          </cell>
          <cell r="J421">
            <v>4</v>
          </cell>
          <cell r="K421">
            <v>4</v>
          </cell>
          <cell r="L421">
            <v>0</v>
          </cell>
          <cell r="M421">
            <v>4</v>
          </cell>
          <cell r="N421">
            <v>4</v>
          </cell>
        </row>
        <row r="422">
          <cell r="B422" t="str">
            <v>Lê Nguyên Trí</v>
          </cell>
          <cell r="C422" t="str">
            <v>225136558</v>
          </cell>
          <cell r="D422" t="str">
            <v>26/03/2013</v>
          </cell>
          <cell r="E422" t="str">
            <v>21 HảI Đức, Nha Trang</v>
          </cell>
          <cell r="H422" t="str">
            <v>Viet Nam</v>
          </cell>
          <cell r="I422">
            <v>0</v>
          </cell>
          <cell r="J422">
            <v>4</v>
          </cell>
          <cell r="K422">
            <v>4</v>
          </cell>
          <cell r="L422">
            <v>0</v>
          </cell>
          <cell r="M422">
            <v>4</v>
          </cell>
          <cell r="N422">
            <v>4</v>
          </cell>
        </row>
        <row r="423">
          <cell r="B423" t="str">
            <v>Nguyễn Đăng Tùng</v>
          </cell>
          <cell r="C423" t="str">
            <v>001087010637</v>
          </cell>
          <cell r="D423" t="str">
            <v>01/03/2016</v>
          </cell>
          <cell r="E423" t="str">
            <v>76 Ngõ 97 Văn Cao, Q.ba Đình, Hà Nội</v>
          </cell>
          <cell r="F423" t="str">
            <v>nguyendangtung.ftu(at)gmail.com</v>
          </cell>
          <cell r="G423" t="str">
            <v>0981958635</v>
          </cell>
          <cell r="H423" t="str">
            <v>Viet Nam</v>
          </cell>
          <cell r="I423">
            <v>0</v>
          </cell>
          <cell r="J423">
            <v>4</v>
          </cell>
          <cell r="K423">
            <v>4</v>
          </cell>
          <cell r="L423">
            <v>0</v>
          </cell>
          <cell r="M423">
            <v>4</v>
          </cell>
          <cell r="N423">
            <v>4</v>
          </cell>
        </row>
        <row r="424">
          <cell r="B424" t="str">
            <v>Phạm Mạnh Kha</v>
          </cell>
          <cell r="C424" t="str">
            <v>225391833</v>
          </cell>
          <cell r="D424" t="str">
            <v>12/04/2006</v>
          </cell>
          <cell r="E424" t="str">
            <v>Tổ 4, Ngọc Hội, Ngọc Hiệp, Nha Trang</v>
          </cell>
          <cell r="H424" t="str">
            <v>Viet Nam</v>
          </cell>
          <cell r="I424">
            <v>0</v>
          </cell>
          <cell r="J424">
            <v>4</v>
          </cell>
          <cell r="K424">
            <v>4</v>
          </cell>
          <cell r="L424">
            <v>0</v>
          </cell>
          <cell r="M424">
            <v>4</v>
          </cell>
          <cell r="N424">
            <v>4</v>
          </cell>
        </row>
        <row r="425">
          <cell r="B425" t="str">
            <v>Phạm Hữu Hạnh</v>
          </cell>
          <cell r="C425" t="str">
            <v>079050001753</v>
          </cell>
          <cell r="D425" t="str">
            <v>08/05/2021</v>
          </cell>
          <cell r="E425" t="str">
            <v>77 Đường 1E KDC Trung Sơn, Bình Hưng, Bình Chánh, TP HCM</v>
          </cell>
          <cell r="G425" t="str">
            <v>0934567879</v>
          </cell>
          <cell r="H425" t="str">
            <v>Viet Nam</v>
          </cell>
          <cell r="I425">
            <v>0</v>
          </cell>
          <cell r="J425">
            <v>3</v>
          </cell>
          <cell r="K425">
            <v>3</v>
          </cell>
          <cell r="L425">
            <v>0</v>
          </cell>
          <cell r="M425">
            <v>3</v>
          </cell>
          <cell r="N425">
            <v>3</v>
          </cell>
        </row>
        <row r="426">
          <cell r="B426" t="str">
            <v>Trần Đình Đăng</v>
          </cell>
          <cell r="C426" t="str">
            <v>034081014840</v>
          </cell>
          <cell r="D426" t="str">
            <v>13/08/2021</v>
          </cell>
          <cell r="E426" t="str">
            <v>SN137 Thống Nhất, P. Vạn Thắng, TP Nha Trang, Khánh Hòa</v>
          </cell>
          <cell r="G426" t="str">
            <v>0989394120</v>
          </cell>
          <cell r="H426" t="str">
            <v>Viet Nam</v>
          </cell>
          <cell r="I426">
            <v>0</v>
          </cell>
          <cell r="J426">
            <v>3</v>
          </cell>
          <cell r="K426">
            <v>3</v>
          </cell>
          <cell r="L426">
            <v>0</v>
          </cell>
          <cell r="M426">
            <v>3</v>
          </cell>
          <cell r="N426">
            <v>3</v>
          </cell>
        </row>
        <row r="427">
          <cell r="B427" t="str">
            <v>BÙI QUÝ THÀNH</v>
          </cell>
          <cell r="C427" t="str">
            <v>026099008528</v>
          </cell>
          <cell r="D427" t="str">
            <v>16/06/2023</v>
          </cell>
          <cell r="E427" t="str">
            <v>QUYẾT THẮNG, SƠN NAM, SƠN DƯƠNG, TUYÊN QUANG</v>
          </cell>
          <cell r="F427" t="str">
            <v>quy.thanh129(at)gmail.com</v>
          </cell>
          <cell r="G427" t="str">
            <v>0967640118</v>
          </cell>
          <cell r="H427" t="str">
            <v>Viet Nam</v>
          </cell>
          <cell r="I427">
            <v>0</v>
          </cell>
          <cell r="J427">
            <v>2</v>
          </cell>
          <cell r="K427">
            <v>2</v>
          </cell>
          <cell r="L427">
            <v>0</v>
          </cell>
          <cell r="M427">
            <v>2</v>
          </cell>
          <cell r="N427">
            <v>2</v>
          </cell>
        </row>
        <row r="428">
          <cell r="B428" t="str">
            <v>Danh Mừng</v>
          </cell>
          <cell r="C428" t="str">
            <v>091099004282</v>
          </cell>
          <cell r="D428" t="str">
            <v>21/09/2022</v>
          </cell>
          <cell r="E428" t="str">
            <v>ẤP HÒA BÌNH, THỚI QUẢN, GÒ QUAO, KIÊN GIANG</v>
          </cell>
          <cell r="F428" t="str">
            <v>danhmung110(at)gmail.com</v>
          </cell>
          <cell r="G428" t="str">
            <v>0339265669</v>
          </cell>
          <cell r="H428" t="str">
            <v>Viet Nam</v>
          </cell>
          <cell r="I428">
            <v>0</v>
          </cell>
          <cell r="J428">
            <v>2</v>
          </cell>
          <cell r="K428">
            <v>2</v>
          </cell>
          <cell r="L428">
            <v>0</v>
          </cell>
          <cell r="M428">
            <v>2</v>
          </cell>
          <cell r="N428">
            <v>2</v>
          </cell>
        </row>
        <row r="429">
          <cell r="B429" t="str">
            <v>DƯƠNG VĂN HAI</v>
          </cell>
          <cell r="C429" t="str">
            <v>019095010612</v>
          </cell>
          <cell r="D429" t="str">
            <v>31/08/2021</v>
          </cell>
          <cell r="E429" t="str">
            <v>XÓM PHÚ XUÂN, NGA MY, PHÚ BÌNH, THÁI NGUYÊN</v>
          </cell>
          <cell r="F429" t="str">
            <v>Hailuahuongnam(at)gmail.com</v>
          </cell>
          <cell r="G429" t="str">
            <v>0835988525</v>
          </cell>
          <cell r="H429" t="str">
            <v>Viet Nam</v>
          </cell>
          <cell r="I429">
            <v>0</v>
          </cell>
          <cell r="J429">
            <v>2</v>
          </cell>
          <cell r="K429">
            <v>2</v>
          </cell>
          <cell r="L429">
            <v>0</v>
          </cell>
          <cell r="M429">
            <v>2</v>
          </cell>
          <cell r="N429">
            <v>2</v>
          </cell>
        </row>
        <row r="430">
          <cell r="B430" t="str">
            <v>HOÀNG THỊ THANH THỦY</v>
          </cell>
          <cell r="C430" t="str">
            <v>062192000813</v>
          </cell>
          <cell r="D430" t="str">
            <v>13/04/2021</v>
          </cell>
          <cell r="E430" t="str">
            <v>THÔN BÌNH MINH, HÀ MÒN, ĐẮK HÀ, KON TUM</v>
          </cell>
          <cell r="F430" t="str">
            <v>thuyhoangthanh12021992(at)gmail.com</v>
          </cell>
          <cell r="G430" t="str">
            <v>0333814092</v>
          </cell>
          <cell r="H430" t="str">
            <v>Viet Nam</v>
          </cell>
          <cell r="I430">
            <v>0</v>
          </cell>
          <cell r="J430">
            <v>2</v>
          </cell>
          <cell r="K430">
            <v>2</v>
          </cell>
          <cell r="L430">
            <v>0</v>
          </cell>
          <cell r="M430">
            <v>2</v>
          </cell>
          <cell r="N430">
            <v>2</v>
          </cell>
        </row>
        <row r="431">
          <cell r="B431" t="str">
            <v>Hà Văn Hoàng</v>
          </cell>
          <cell r="C431" t="str">
            <v>014098000252</v>
          </cell>
          <cell r="D431" t="str">
            <v>28/03/2021</v>
          </cell>
          <cell r="E431" t="str">
            <v>Bản Hang Trùng 1, Xã Vân Hồ, Huyện Vân Hồ, Tỉnh Sơn La</v>
          </cell>
          <cell r="F431" t="str">
            <v>hoanghv1999(at)gmail.com</v>
          </cell>
          <cell r="G431" t="str">
            <v>0364957716</v>
          </cell>
          <cell r="H431" t="str">
            <v>Viet Nam</v>
          </cell>
          <cell r="I431">
            <v>0</v>
          </cell>
          <cell r="J431">
            <v>2</v>
          </cell>
          <cell r="K431">
            <v>2</v>
          </cell>
          <cell r="L431">
            <v>0</v>
          </cell>
          <cell r="M431">
            <v>2</v>
          </cell>
          <cell r="N431">
            <v>2</v>
          </cell>
        </row>
        <row r="432">
          <cell r="B432" t="str">
            <v>HẦU VĂN DÌ</v>
          </cell>
          <cell r="C432" t="str">
            <v>002093004105</v>
          </cell>
          <cell r="D432" t="str">
            <v>01/11/2022</v>
          </cell>
          <cell r="E432" t="str">
            <v>THÔN LINH, BẰNG HÀNH, BẮC QUANG, HÀ GIANG</v>
          </cell>
          <cell r="F432" t="str">
            <v>Halong0504993(at)gmail.com</v>
          </cell>
          <cell r="G432" t="str">
            <v>0963949523</v>
          </cell>
          <cell r="H432" t="str">
            <v>Viet Nam</v>
          </cell>
          <cell r="I432">
            <v>0</v>
          </cell>
          <cell r="J432">
            <v>2</v>
          </cell>
          <cell r="K432">
            <v>2</v>
          </cell>
          <cell r="L432">
            <v>0</v>
          </cell>
          <cell r="M432">
            <v>2</v>
          </cell>
          <cell r="N432">
            <v>2</v>
          </cell>
        </row>
        <row r="433">
          <cell r="B433" t="str">
            <v>Lê Gia Huy</v>
          </cell>
          <cell r="C433" t="str">
            <v>079204027975</v>
          </cell>
          <cell r="D433" t="str">
            <v>17/05/2021</v>
          </cell>
          <cell r="E433" t="str">
            <v>ẤP AN NGHĨA, AN THỚI ĐÔNG, CẦN GIỜ, TP. HỒ CHÍ MINH</v>
          </cell>
          <cell r="F433" t="str">
            <v>huyannghia(at)gmail.com</v>
          </cell>
          <cell r="G433" t="str">
            <v>0378207660</v>
          </cell>
          <cell r="H433" t="str">
            <v>Viet Nam</v>
          </cell>
          <cell r="I433">
            <v>0</v>
          </cell>
          <cell r="J433">
            <v>2</v>
          </cell>
          <cell r="K433">
            <v>2</v>
          </cell>
          <cell r="L433">
            <v>0</v>
          </cell>
          <cell r="M433">
            <v>2</v>
          </cell>
          <cell r="N433">
            <v>2</v>
          </cell>
        </row>
        <row r="434">
          <cell r="B434" t="str">
            <v>Lê Văn Lời</v>
          </cell>
          <cell r="C434" t="str">
            <v>091095004496</v>
          </cell>
          <cell r="D434" t="str">
            <v>11/08/2021</v>
          </cell>
          <cell r="E434" t="str">
            <v>138 Trung Thanh, Xa Phi Thong, Tp.rach Gia, Kien Giang</v>
          </cell>
          <cell r="F434" t="str">
            <v>leloi9497(at)gmail.com</v>
          </cell>
          <cell r="G434" t="str">
            <v>0836764510</v>
          </cell>
          <cell r="H434" t="str">
            <v>Viet Nam</v>
          </cell>
          <cell r="I434">
            <v>0</v>
          </cell>
          <cell r="J434">
            <v>2</v>
          </cell>
          <cell r="K434">
            <v>2</v>
          </cell>
          <cell r="L434">
            <v>0</v>
          </cell>
          <cell r="M434">
            <v>2</v>
          </cell>
          <cell r="N434">
            <v>2</v>
          </cell>
        </row>
        <row r="435">
          <cell r="B435" t="str">
            <v>NGUYỄN HOÀNG HẢI</v>
          </cell>
          <cell r="C435" t="str">
            <v>075092007656</v>
          </cell>
          <cell r="D435" t="str">
            <v>22/12/2021</v>
          </cell>
          <cell r="E435" t="str">
            <v>ẤP 3, PHÚ NGỌC, ĐỊNH QUÁN, ĐỒNG NAI</v>
          </cell>
          <cell r="F435" t="str">
            <v>cotichlieu(at)gmail.com</v>
          </cell>
          <cell r="G435" t="str">
            <v>0374623004</v>
          </cell>
          <cell r="H435" t="str">
            <v>Viet Nam</v>
          </cell>
          <cell r="I435">
            <v>0</v>
          </cell>
          <cell r="J435">
            <v>2</v>
          </cell>
          <cell r="K435">
            <v>2</v>
          </cell>
          <cell r="L435">
            <v>0</v>
          </cell>
          <cell r="M435">
            <v>2</v>
          </cell>
          <cell r="N435">
            <v>2</v>
          </cell>
        </row>
        <row r="436">
          <cell r="B436" t="str">
            <v>NGUYỄN PHI THẮNG</v>
          </cell>
          <cell r="C436" t="str">
            <v>067099003082</v>
          </cell>
          <cell r="D436" t="str">
            <v>12/08/2021</v>
          </cell>
          <cell r="E436" t="str">
            <v>THÔN QUẢNG BÌNH, NGHĨA THẮNG, ĐẮK RLẤP, ĐẮK NÔNG</v>
          </cell>
          <cell r="F436" t="str">
            <v>Nguyenthang090999(at)gmail.com</v>
          </cell>
          <cell r="G436" t="str">
            <v>0967359603</v>
          </cell>
          <cell r="H436" t="str">
            <v>Viet Nam</v>
          </cell>
          <cell r="I436">
            <v>0</v>
          </cell>
          <cell r="J436">
            <v>2</v>
          </cell>
          <cell r="K436">
            <v>2</v>
          </cell>
          <cell r="L436">
            <v>0</v>
          </cell>
          <cell r="M436">
            <v>2</v>
          </cell>
          <cell r="N436">
            <v>2</v>
          </cell>
        </row>
        <row r="437">
          <cell r="B437" t="str">
            <v>NGUYỄN THANH TÂM</v>
          </cell>
          <cell r="C437" t="str">
            <v>083088008648</v>
          </cell>
          <cell r="D437" t="str">
            <v>13/08/2021</v>
          </cell>
          <cell r="E437" t="str">
            <v>70/9 quốc lộ 57, Xã Sơn Định, Chợ Lách, Bến Tre</v>
          </cell>
          <cell r="F437" t="str">
            <v>thainghi0980912(at)gmail.com</v>
          </cell>
          <cell r="G437" t="str">
            <v>0765751296</v>
          </cell>
          <cell r="H437" t="str">
            <v>Viet Nam</v>
          </cell>
          <cell r="I437">
            <v>0</v>
          </cell>
          <cell r="J437">
            <v>2</v>
          </cell>
          <cell r="K437">
            <v>2</v>
          </cell>
          <cell r="L437">
            <v>0</v>
          </cell>
          <cell r="M437">
            <v>2</v>
          </cell>
          <cell r="N437">
            <v>2</v>
          </cell>
        </row>
        <row r="438">
          <cell r="B438" t="str">
            <v>NGUYỄN THỊ HUYỀN</v>
          </cell>
          <cell r="C438" t="str">
            <v>051193010449</v>
          </cell>
          <cell r="D438" t="str">
            <v>24/07/2022</v>
          </cell>
          <cell r="E438" t="str">
            <v>THÔN HÒA BÌNH, NGHĨA HÒA, TƯ NGHĨA, QUẢNG NGÃI</v>
          </cell>
          <cell r="F438" t="str">
            <v>huyennguyenct99(at)gmail.com</v>
          </cell>
          <cell r="G438" t="str">
            <v>0902867721</v>
          </cell>
          <cell r="H438" t="str">
            <v>Viet Nam</v>
          </cell>
          <cell r="I438">
            <v>0</v>
          </cell>
          <cell r="J438">
            <v>2</v>
          </cell>
          <cell r="K438">
            <v>2</v>
          </cell>
          <cell r="L438">
            <v>0</v>
          </cell>
          <cell r="M438">
            <v>2</v>
          </cell>
          <cell r="N438">
            <v>2</v>
          </cell>
        </row>
        <row r="439">
          <cell r="B439" t="str">
            <v>Nguyễn Thị Huệ</v>
          </cell>
          <cell r="C439" t="str">
            <v>034192007214</v>
          </cell>
          <cell r="D439" t="str">
            <v>23/09/2022</v>
          </cell>
          <cell r="E439" t="str">
            <v>Tóp Thọ Mai, Thị Trấn Hưng Hà, Huyện Hưng Hà, Tỉnh Thái Bình</v>
          </cell>
          <cell r="G439" t="str">
            <v>0977165565</v>
          </cell>
          <cell r="H439" t="str">
            <v>Viet Nam</v>
          </cell>
          <cell r="I439">
            <v>0</v>
          </cell>
          <cell r="J439">
            <v>2</v>
          </cell>
          <cell r="K439">
            <v>2</v>
          </cell>
          <cell r="L439">
            <v>0</v>
          </cell>
          <cell r="M439">
            <v>2</v>
          </cell>
          <cell r="N439">
            <v>2</v>
          </cell>
        </row>
        <row r="440">
          <cell r="B440" t="str">
            <v>NGUYỄN THỊ THÚY LIỄU</v>
          </cell>
          <cell r="C440" t="str">
            <v>093193007924</v>
          </cell>
          <cell r="D440" t="str">
            <v>31/07/2023</v>
          </cell>
          <cell r="E440" t="str">
            <v>ẤP HÒA LONG A, KINH CÙNG, PHỤNG HIỆP, HẬU GIANG</v>
          </cell>
          <cell r="F440" t="str">
            <v>cao.vanngoc01168(at)gmail.com</v>
          </cell>
          <cell r="G440" t="str">
            <v>0832109101</v>
          </cell>
          <cell r="H440" t="str">
            <v>Viet Nam</v>
          </cell>
          <cell r="I440">
            <v>0</v>
          </cell>
          <cell r="J440">
            <v>2</v>
          </cell>
          <cell r="K440">
            <v>2</v>
          </cell>
          <cell r="L440">
            <v>0</v>
          </cell>
          <cell r="M440">
            <v>2</v>
          </cell>
          <cell r="N440">
            <v>2</v>
          </cell>
        </row>
        <row r="441">
          <cell r="B441" t="str">
            <v>NGUYỄN XUÂN SƯỚNG</v>
          </cell>
          <cell r="C441" t="str">
            <v>044095002210</v>
          </cell>
          <cell r="D441" t="str">
            <v>09/04/2024</v>
          </cell>
          <cell r="E441" t="str">
            <v>THÔN ĐẠI PHONG, PHONG THỦY, LỆ THỦY, QUẢNG BÌNH</v>
          </cell>
          <cell r="F441" t="str">
            <v>xuangiau7673(at)gmail.com</v>
          </cell>
          <cell r="G441" t="str">
            <v>0971727673</v>
          </cell>
          <cell r="H441" t="str">
            <v>Viet Nam</v>
          </cell>
          <cell r="I441">
            <v>0</v>
          </cell>
          <cell r="J441">
            <v>2</v>
          </cell>
          <cell r="K441">
            <v>2</v>
          </cell>
          <cell r="L441">
            <v>0</v>
          </cell>
          <cell r="M441">
            <v>2</v>
          </cell>
          <cell r="N441">
            <v>2</v>
          </cell>
        </row>
        <row r="442">
          <cell r="B442" t="str">
            <v>NGUYỄN ĐỨC VƯỢNG</v>
          </cell>
          <cell r="C442" t="str">
            <v>025097007532</v>
          </cell>
          <cell r="D442" t="str">
            <v>28/06/2021</v>
          </cell>
          <cell r="E442" t="str">
            <v>KHU 4, THANH MINH, THỊ XÃ PHÚ THỌ, PHÚ THỌ</v>
          </cell>
          <cell r="F442" t="str">
            <v>ducvuong97pro11(at)gmail.com</v>
          </cell>
          <cell r="G442" t="str">
            <v>0373625666</v>
          </cell>
          <cell r="H442" t="str">
            <v>Viet Nam</v>
          </cell>
          <cell r="I442">
            <v>0</v>
          </cell>
          <cell r="J442">
            <v>2</v>
          </cell>
          <cell r="K442">
            <v>2</v>
          </cell>
          <cell r="L442">
            <v>0</v>
          </cell>
          <cell r="M442">
            <v>2</v>
          </cell>
          <cell r="N442">
            <v>2</v>
          </cell>
        </row>
        <row r="443">
          <cell r="B443" t="str">
            <v>NGÔ THÀNH NGUYÊN</v>
          </cell>
          <cell r="C443" t="str">
            <v>082094016890</v>
          </cell>
          <cell r="D443" t="str">
            <v>21/09/2022</v>
          </cell>
          <cell r="E443" t="str">
            <v>ẤP HÒA BÌNH, HÒA TỊNH, CHỢ GẠO, TIỀN GIANG</v>
          </cell>
          <cell r="F443" t="str">
            <v>nguyenngo254(at)gmail.com</v>
          </cell>
          <cell r="G443" t="str">
            <v>0796917726</v>
          </cell>
          <cell r="H443" t="str">
            <v>Viet Nam</v>
          </cell>
          <cell r="I443">
            <v>0</v>
          </cell>
          <cell r="J443">
            <v>2</v>
          </cell>
          <cell r="K443">
            <v>2</v>
          </cell>
          <cell r="L443">
            <v>0</v>
          </cell>
          <cell r="M443">
            <v>2</v>
          </cell>
          <cell r="N443">
            <v>2</v>
          </cell>
        </row>
        <row r="444">
          <cell r="B444" t="str">
            <v>PHẠM VĂN TUÂN</v>
          </cell>
          <cell r="C444" t="str">
            <v>024085003703</v>
          </cell>
          <cell r="D444" t="str">
            <v>01/05/2021</v>
          </cell>
          <cell r="E444" t="str">
            <v>TRUNG TÂM, HỢP THỊNH, HIỆP HÒA, BẮC GIANG</v>
          </cell>
          <cell r="F444" t="str">
            <v>tuan84ptbg(at)gmail.com</v>
          </cell>
          <cell r="G444" t="str">
            <v>0974537391</v>
          </cell>
          <cell r="H444" t="str">
            <v>Viet Nam</v>
          </cell>
          <cell r="I444">
            <v>0</v>
          </cell>
          <cell r="J444">
            <v>2</v>
          </cell>
          <cell r="K444">
            <v>2</v>
          </cell>
          <cell r="L444">
            <v>0</v>
          </cell>
          <cell r="M444">
            <v>2</v>
          </cell>
          <cell r="N444">
            <v>2</v>
          </cell>
        </row>
        <row r="445">
          <cell r="B445" t="str">
            <v>TRẦN VĂN HOÀNG</v>
          </cell>
          <cell r="C445" t="str">
            <v>045089004430</v>
          </cell>
          <cell r="D445" t="str">
            <v>26/04/2023</v>
          </cell>
          <cell r="E445" t="str">
            <v>THÔN XUÂN NGỌC, GIO VIỆT, GIO LINH, QUẢNG TRỊ</v>
          </cell>
          <cell r="F445" t="str">
            <v>Vanhoangtran.tran(at)gmail.com</v>
          </cell>
          <cell r="G445" t="str">
            <v>0814941096</v>
          </cell>
          <cell r="H445" t="str">
            <v>Viet Nam</v>
          </cell>
          <cell r="I445">
            <v>0</v>
          </cell>
          <cell r="J445">
            <v>2</v>
          </cell>
          <cell r="K445">
            <v>2</v>
          </cell>
          <cell r="L445">
            <v>0</v>
          </cell>
          <cell r="M445">
            <v>2</v>
          </cell>
          <cell r="N445">
            <v>2</v>
          </cell>
        </row>
        <row r="446">
          <cell r="B446" t="str">
            <v>VÕ THỊ THANH TRANG</v>
          </cell>
          <cell r="C446" t="str">
            <v>082196009113</v>
          </cell>
          <cell r="D446" t="str">
            <v>09/01/2024</v>
          </cell>
          <cell r="E446" t="str">
            <v>230/1 TỔ 5, ẤP 3, TRUNG AN, MỸ THO, TIỀN GIANG</v>
          </cell>
          <cell r="F446" t="str">
            <v>tvo541088(at)gmail.com</v>
          </cell>
          <cell r="G446" t="str">
            <v>0847363986</v>
          </cell>
          <cell r="H446" t="str">
            <v>Viet Nam</v>
          </cell>
          <cell r="I446">
            <v>0</v>
          </cell>
          <cell r="J446">
            <v>2</v>
          </cell>
          <cell r="K446">
            <v>2</v>
          </cell>
          <cell r="L446">
            <v>0</v>
          </cell>
          <cell r="M446">
            <v>2</v>
          </cell>
          <cell r="N446">
            <v>2</v>
          </cell>
        </row>
        <row r="447">
          <cell r="B447" t="str">
            <v>VŨ THỊ NHUNG</v>
          </cell>
          <cell r="C447" t="str">
            <v>036191045133</v>
          </cell>
          <cell r="D447" t="str">
            <v>12/01/2022</v>
          </cell>
          <cell r="E447" t="str">
            <v>THÔN THỐNG NHẤT, SƠN LANG, KBANG, GIA LAI</v>
          </cell>
          <cell r="F447" t="str">
            <v>Vunhung564(at)gmail.com</v>
          </cell>
          <cell r="G447" t="str">
            <v>0384995363</v>
          </cell>
          <cell r="H447" t="str">
            <v>Viet Nam</v>
          </cell>
          <cell r="I447">
            <v>0</v>
          </cell>
          <cell r="J447">
            <v>2</v>
          </cell>
          <cell r="K447">
            <v>2</v>
          </cell>
          <cell r="L447">
            <v>0</v>
          </cell>
          <cell r="M447">
            <v>2</v>
          </cell>
          <cell r="N447">
            <v>2</v>
          </cell>
        </row>
        <row r="448">
          <cell r="B448" t="str">
            <v>ĐINH NGỌC HOÀNG</v>
          </cell>
          <cell r="C448" t="str">
            <v>044089011176</v>
          </cell>
          <cell r="D448" t="str">
            <v>17/05/2021</v>
          </cell>
          <cell r="E448" t="str">
            <v>Thôn Yên Thắng - Yên Hóa, Minh Hóa, Quảng Bình</v>
          </cell>
          <cell r="F448" t="str">
            <v>hd626842(at)gmail.com</v>
          </cell>
          <cell r="G448" t="str">
            <v>0329079289</v>
          </cell>
          <cell r="H448" t="str">
            <v>Viet Nam</v>
          </cell>
          <cell r="I448">
            <v>0</v>
          </cell>
          <cell r="J448">
            <v>2</v>
          </cell>
          <cell r="K448">
            <v>2</v>
          </cell>
          <cell r="L448">
            <v>0</v>
          </cell>
          <cell r="M448">
            <v>2</v>
          </cell>
          <cell r="N448">
            <v>2</v>
          </cell>
        </row>
        <row r="449">
          <cell r="B449" t="str">
            <v>BÙI THỊ LIÊN HƯƠNG</v>
          </cell>
          <cell r="C449" t="str">
            <v>240592355</v>
          </cell>
          <cell r="D449" t="str">
            <v>30/10/2019</v>
          </cell>
          <cell r="E449" t="str">
            <v>52/103 Hồ Tùng Mậu, thành phố Buôn Ma Thuột</v>
          </cell>
          <cell r="F449" t="str">
            <v>buithilienhuong79(at)gmail.com</v>
          </cell>
          <cell r="G449" t="str">
            <v>0905723539</v>
          </cell>
          <cell r="H449" t="str">
            <v>Viet Nam</v>
          </cell>
          <cell r="I449">
            <v>0</v>
          </cell>
          <cell r="J449">
            <v>1</v>
          </cell>
          <cell r="K449">
            <v>1</v>
          </cell>
          <cell r="L449">
            <v>0</v>
          </cell>
          <cell r="M449">
            <v>1</v>
          </cell>
          <cell r="N449">
            <v>1</v>
          </cell>
        </row>
        <row r="450">
          <cell r="B450" t="str">
            <v>Huỳnh Huế Trân</v>
          </cell>
          <cell r="C450" t="str">
            <v>092303001873</v>
          </cell>
          <cell r="D450" t="str">
            <v>21/12/2022</v>
          </cell>
          <cell r="E450" t="str">
            <v>kv Tân An ,p Thuận Hưng ,tp Cần Thơ, Phường Thốt Nốt, Quận Thốt Nốt, Cần Thơ</v>
          </cell>
          <cell r="F450" t="str">
            <v>huynhtran12062003(at)gmail.com</v>
          </cell>
          <cell r="G450" t="str">
            <v>0774056964</v>
          </cell>
          <cell r="H450" t="str">
            <v>Viet Nam</v>
          </cell>
          <cell r="I450">
            <v>0</v>
          </cell>
          <cell r="J450">
            <v>1</v>
          </cell>
          <cell r="K450">
            <v>1</v>
          </cell>
          <cell r="L450">
            <v>0</v>
          </cell>
          <cell r="M450">
            <v>1</v>
          </cell>
          <cell r="N450">
            <v>1</v>
          </cell>
        </row>
        <row r="451">
          <cell r="B451" t="str">
            <v>LÊ THỊ NGỌC YẾN</v>
          </cell>
          <cell r="C451" t="str">
            <v>087191014507</v>
          </cell>
          <cell r="D451" t="str">
            <v>09/07/2021</v>
          </cell>
          <cell r="E451" t="str">
            <v>TỔ 04, ẤP TÂN HÙNG, TÂN THUẬN TÂY, CAO LÃNH, ĐỒNG THÁP</v>
          </cell>
          <cell r="F451" t="str">
            <v>lethingocyen24032023(at)gmail.com</v>
          </cell>
          <cell r="G451" t="str">
            <v>0776749218</v>
          </cell>
          <cell r="H451" t="str">
            <v>Viet Nam</v>
          </cell>
          <cell r="I451">
            <v>0</v>
          </cell>
          <cell r="J451">
            <v>1</v>
          </cell>
          <cell r="K451">
            <v>1</v>
          </cell>
          <cell r="L451">
            <v>0</v>
          </cell>
          <cell r="M451">
            <v>1</v>
          </cell>
          <cell r="N451">
            <v>1</v>
          </cell>
        </row>
        <row r="452">
          <cell r="B452" t="str">
            <v>Lương Thị Thanh Thùy</v>
          </cell>
          <cell r="C452" t="str">
            <v>024184008453</v>
          </cell>
          <cell r="D452" t="str">
            <v>01/09/2021</v>
          </cell>
          <cell r="E452" t="str">
            <v>73/16 Trần Quang Khải, Lộc Thọ, Nha Trang, Khánh Hòa</v>
          </cell>
          <cell r="G452" t="str">
            <v>386696789</v>
          </cell>
          <cell r="H452" t="str">
            <v>Viet Nam</v>
          </cell>
          <cell r="I452">
            <v>0</v>
          </cell>
          <cell r="J452">
            <v>1</v>
          </cell>
          <cell r="K452">
            <v>1</v>
          </cell>
          <cell r="L452">
            <v>0</v>
          </cell>
          <cell r="M452">
            <v>1</v>
          </cell>
          <cell r="N452">
            <v>1</v>
          </cell>
        </row>
        <row r="453">
          <cell r="B453" t="str">
            <v>NGUYỄN HOÀI NINH</v>
          </cell>
          <cell r="C453" t="str">
            <v>285496207</v>
          </cell>
          <cell r="D453" t="str">
            <v>02/06/2014</v>
          </cell>
          <cell r="E453" t="str">
            <v>110 Nguyễn Du, Q.1, TPHCM</v>
          </cell>
          <cell r="F453" t="str">
            <v>nguyenhoaininhqtnl(at)gmail.com</v>
          </cell>
          <cell r="G453" t="str">
            <v>0967006848</v>
          </cell>
          <cell r="H453" t="str">
            <v>Viet Nam</v>
          </cell>
          <cell r="I453">
            <v>0</v>
          </cell>
          <cell r="J453">
            <v>1</v>
          </cell>
          <cell r="K453">
            <v>1</v>
          </cell>
          <cell r="L453">
            <v>0</v>
          </cell>
          <cell r="M453">
            <v>1</v>
          </cell>
          <cell r="N453">
            <v>1</v>
          </cell>
        </row>
        <row r="454">
          <cell r="B454" t="str">
            <v>NGUYỄN PHI HOÀNG</v>
          </cell>
          <cell r="C454" t="str">
            <v>056098003607</v>
          </cell>
          <cell r="D454" t="str">
            <v>01/04/2022</v>
          </cell>
          <cell r="E454" t="str">
            <v>THÔN XUÂN TỰ 1, VẠN HƯNG, VẠN NINH, KHÁNH HÒA</v>
          </cell>
          <cell r="F454" t="str">
            <v>minhoptimus15(at)gmail.com</v>
          </cell>
          <cell r="G454" t="str">
            <v>0379808904</v>
          </cell>
          <cell r="H454" t="str">
            <v>Viet Nam</v>
          </cell>
          <cell r="I454">
            <v>0</v>
          </cell>
          <cell r="J454">
            <v>1</v>
          </cell>
          <cell r="K454">
            <v>1</v>
          </cell>
          <cell r="L454">
            <v>0</v>
          </cell>
          <cell r="M454">
            <v>1</v>
          </cell>
          <cell r="N454">
            <v>1</v>
          </cell>
        </row>
        <row r="455">
          <cell r="B455" t="str">
            <v>NGUYỄN QUỐC HƯNG</v>
          </cell>
          <cell r="C455" t="str">
            <v>075085007154</v>
          </cell>
          <cell r="D455" t="str">
            <v>30/05/2024</v>
          </cell>
          <cell r="E455" t="str">
            <v>146E, tổ 7, Tân Bình, Thị trấn Xuân Mai, Huyện Chương Mỹ, Thành phố Hà Nội</v>
          </cell>
          <cell r="F455" t="str">
            <v>giaypaperzhi@gmail.com</v>
          </cell>
          <cell r="G455" t="str">
            <v>0938377923</v>
          </cell>
          <cell r="H455" t="str">
            <v>Viet Nam</v>
          </cell>
          <cell r="I455">
            <v>0</v>
          </cell>
          <cell r="J455">
            <v>1</v>
          </cell>
          <cell r="K455">
            <v>1</v>
          </cell>
          <cell r="L455">
            <v>0</v>
          </cell>
          <cell r="M455">
            <v>1</v>
          </cell>
          <cell r="N455">
            <v>1</v>
          </cell>
        </row>
        <row r="456">
          <cell r="B456" t="str">
            <v>NGUYỄN SINH DŨNG THẮNG</v>
          </cell>
          <cell r="C456" t="str">
            <v>001072018688</v>
          </cell>
          <cell r="D456" t="str">
            <v>24/07/2021</v>
          </cell>
          <cell r="E456" t="str">
            <v>Phòng 1904 tòa nhà Eurowindow 27 Trần Duy Hưng , P Trung Hòa , Q Cầu Giấy , TP Hà Nội, Hà Nội</v>
          </cell>
          <cell r="F456" t="str">
            <v>sinhthang(AT)gmail.com</v>
          </cell>
          <cell r="G456" t="str">
            <v>0388116688</v>
          </cell>
          <cell r="H456" t="str">
            <v>Viet Nam</v>
          </cell>
          <cell r="I456">
            <v>0</v>
          </cell>
          <cell r="J456">
            <v>1</v>
          </cell>
          <cell r="K456">
            <v>1</v>
          </cell>
          <cell r="L456">
            <v>0</v>
          </cell>
          <cell r="M456">
            <v>1</v>
          </cell>
          <cell r="N456">
            <v>1</v>
          </cell>
        </row>
        <row r="457">
          <cell r="B457" t="str">
            <v>NGUYỄN SIÊU MẪN</v>
          </cell>
          <cell r="C457" t="str">
            <v>086078013702</v>
          </cell>
          <cell r="D457" t="str">
            <v>16/12/2022</v>
          </cell>
          <cell r="E457" t="str">
            <v>2/11D PHẠM HÙNG, KHÓM 2, P9, TP.VĨNH LONG, VĨNH LONG</v>
          </cell>
          <cell r="F457" t="str">
            <v>sieuman2527(at)gmail.com</v>
          </cell>
          <cell r="G457" t="str">
            <v>0908392999</v>
          </cell>
          <cell r="H457" t="str">
            <v>Viet Nam</v>
          </cell>
          <cell r="I457">
            <v>0</v>
          </cell>
          <cell r="J457">
            <v>1</v>
          </cell>
          <cell r="K457">
            <v>1</v>
          </cell>
          <cell r="L457">
            <v>0</v>
          </cell>
          <cell r="M457">
            <v>1</v>
          </cell>
          <cell r="N457">
            <v>1</v>
          </cell>
        </row>
        <row r="458">
          <cell r="B458" t="str">
            <v>Nguyễn Thị Dần</v>
          </cell>
          <cell r="C458" t="str">
            <v>111748888</v>
          </cell>
          <cell r="D458" t="str">
            <v>13/12/2010</v>
          </cell>
          <cell r="E458" t="str">
            <v>Số 7, Ngõ 3, Phố Yên Bình, Tổ 4, P.Phúc La, Q. Hà Đông, Hà Nội</v>
          </cell>
          <cell r="H458" t="str">
            <v>Viet Nam</v>
          </cell>
          <cell r="I458">
            <v>0</v>
          </cell>
          <cell r="J458">
            <v>1</v>
          </cell>
          <cell r="K458">
            <v>1</v>
          </cell>
          <cell r="L458">
            <v>0</v>
          </cell>
          <cell r="M458">
            <v>1</v>
          </cell>
          <cell r="N458">
            <v>1</v>
          </cell>
        </row>
        <row r="459">
          <cell r="B459" t="str">
            <v>PHAN TƯ KHIÊN</v>
          </cell>
          <cell r="C459" t="str">
            <v>036090005585</v>
          </cell>
          <cell r="D459" t="str">
            <v>11/05/2023</v>
          </cell>
          <cell r="E459" t="str">
            <v>TDP ĐỒNG THỊNH, NGÔ ĐỒNG, GIAO THỦY, NAM ĐỊNH</v>
          </cell>
          <cell r="F459" t="str">
            <v>khienphan879(at)gmail.com</v>
          </cell>
          <cell r="G459" t="str">
            <v>0989951890</v>
          </cell>
          <cell r="H459" t="str">
            <v>Viet Nam</v>
          </cell>
          <cell r="I459">
            <v>0</v>
          </cell>
          <cell r="J459">
            <v>1</v>
          </cell>
          <cell r="K459">
            <v>1</v>
          </cell>
          <cell r="L459">
            <v>0</v>
          </cell>
          <cell r="M459">
            <v>1</v>
          </cell>
          <cell r="N459">
            <v>1</v>
          </cell>
        </row>
        <row r="460">
          <cell r="B460" t="str">
            <v>PHẠM KHÁNH HÀ</v>
          </cell>
          <cell r="C460" t="str">
            <v>163409205</v>
          </cell>
          <cell r="D460" t="str">
            <v>01/12/2013</v>
          </cell>
          <cell r="E460" t="str">
            <v>THO NGHIEP XUAN TRUONG NAM DINH</v>
          </cell>
          <cell r="F460" t="str">
            <v>phamkhanhhand(at)gmail.com</v>
          </cell>
          <cell r="G460" t="str">
            <v>0347414313</v>
          </cell>
          <cell r="H460" t="str">
            <v>Viet Nam</v>
          </cell>
          <cell r="I460">
            <v>0</v>
          </cell>
          <cell r="J460">
            <v>1</v>
          </cell>
          <cell r="K460">
            <v>1</v>
          </cell>
          <cell r="L460">
            <v>0</v>
          </cell>
          <cell r="M460">
            <v>1</v>
          </cell>
          <cell r="N460">
            <v>1</v>
          </cell>
        </row>
        <row r="461">
          <cell r="B461" t="str">
            <v>Phạm Ngọc Tân</v>
          </cell>
          <cell r="C461" t="str">
            <v>033077001680</v>
          </cell>
          <cell r="D461" t="str">
            <v>22/11/2021</v>
          </cell>
          <cell r="E461" t="str">
            <v>B601 TG 6B KVPVNOCC VINACONEX 1-PHUONG TRUNG HOA-QUAN CAU GIAY-THANH PHO HA NOI-VIET NAM</v>
          </cell>
          <cell r="F461" t="str">
            <v>Ngoctansvc(at)gmail.com</v>
          </cell>
          <cell r="G461" t="str">
            <v>0972238989</v>
          </cell>
          <cell r="H461" t="str">
            <v>Viet Nam</v>
          </cell>
          <cell r="I461">
            <v>0</v>
          </cell>
          <cell r="J461">
            <v>1</v>
          </cell>
          <cell r="K461">
            <v>1</v>
          </cell>
          <cell r="L461">
            <v>0</v>
          </cell>
          <cell r="M461">
            <v>1</v>
          </cell>
          <cell r="N461">
            <v>1</v>
          </cell>
        </row>
        <row r="462">
          <cell r="B462" t="str">
            <v>Phạm Văn Tổng</v>
          </cell>
          <cell r="C462" t="str">
            <v>054086007379</v>
          </cell>
          <cell r="D462" t="str">
            <v>10/06/2021</v>
          </cell>
          <cell r="E462" t="str">
            <v>ĐÔNG PHƯỚC, HÒA AN, PHÚ HÒA, PHÚ YÊN</v>
          </cell>
          <cell r="H462" t="str">
            <v>Viet Nam</v>
          </cell>
          <cell r="I462">
            <v>0</v>
          </cell>
          <cell r="J462">
            <v>1</v>
          </cell>
          <cell r="K462">
            <v>1</v>
          </cell>
          <cell r="L462">
            <v>0</v>
          </cell>
          <cell r="M462">
            <v>1</v>
          </cell>
          <cell r="N462">
            <v>1</v>
          </cell>
        </row>
        <row r="463">
          <cell r="B463" t="str">
            <v>TRẦN HẬU QUÝ</v>
          </cell>
          <cell r="C463" t="str">
            <v>044083005102</v>
          </cell>
          <cell r="D463" t="str">
            <v>08/11/2023</v>
          </cell>
          <cell r="E463" t="str">
            <v> C.4.219, Ehome 4, P. Vĩnh Phú, TX Thuận An, Bình Dương</v>
          </cell>
          <cell r="F463" t="str">
            <v> quy83_kt@yahoo.com.vn</v>
          </cell>
          <cell r="G463" t="str">
            <v> 0902676629</v>
          </cell>
          <cell r="H463" t="str">
            <v>Viet Nam</v>
          </cell>
          <cell r="I463">
            <v>0</v>
          </cell>
          <cell r="J463">
            <v>1</v>
          </cell>
          <cell r="K463">
            <v>1</v>
          </cell>
          <cell r="L463">
            <v>0</v>
          </cell>
          <cell r="M463">
            <v>1</v>
          </cell>
          <cell r="N463">
            <v>1</v>
          </cell>
        </row>
        <row r="464">
          <cell r="B464" t="str">
            <v>TẠ VĂN CƯỜNG</v>
          </cell>
          <cell r="C464" t="str">
            <v>077080000399</v>
          </cell>
          <cell r="D464" t="str">
            <v>19/04/2021</v>
          </cell>
          <cell r="E464" t="str">
            <v>Tổ 3 Khu Phố 3 Long Tâm, TP. Bà Bìa Bà Bia Ming Tàu</v>
          </cell>
          <cell r="F464" t="str">
            <v>Tavancuongbtp(at)gmail.com</v>
          </cell>
          <cell r="G464" t="str">
            <v>0975044065</v>
          </cell>
          <cell r="H464" t="str">
            <v>Viet Nam</v>
          </cell>
          <cell r="I464">
            <v>0</v>
          </cell>
          <cell r="J464">
            <v>1</v>
          </cell>
          <cell r="K464">
            <v>1</v>
          </cell>
          <cell r="L464">
            <v>0</v>
          </cell>
          <cell r="M464">
            <v>1</v>
          </cell>
          <cell r="N464">
            <v>1</v>
          </cell>
        </row>
        <row r="465">
          <cell r="B465" t="str">
            <v>VŨ THÁI BẢO</v>
          </cell>
          <cell r="C465" t="str">
            <v>014204004395</v>
          </cell>
          <cell r="D465" t="str">
            <v>25/04/2021</v>
          </cell>
          <cell r="E465" t="str">
            <v>Tieu Khu 3, Bac Yen, SON LA, VN</v>
          </cell>
          <cell r="F465" t="str">
            <v>baovuby(at)gmail.com</v>
          </cell>
          <cell r="G465" t="str">
            <v>0373356173</v>
          </cell>
          <cell r="H465" t="str">
            <v>Viet Nam</v>
          </cell>
          <cell r="I465">
            <v>0</v>
          </cell>
          <cell r="J465">
            <v>1</v>
          </cell>
          <cell r="K465">
            <v>1</v>
          </cell>
          <cell r="L465">
            <v>0</v>
          </cell>
          <cell r="M465">
            <v>1</v>
          </cell>
          <cell r="N465">
            <v>1</v>
          </cell>
        </row>
        <row r="466">
          <cell r="B466" t="str">
            <v>Vũ Văn Đăng</v>
          </cell>
          <cell r="C466" t="str">
            <v>036081002141</v>
          </cell>
          <cell r="D466" t="str">
            <v>22/12/2021</v>
          </cell>
          <cell r="E466" t="str">
            <v>34/3A Bàu Cát 2, Phường 14, Quận Tân Bình, Thành Phố Hồ Chí Minh</v>
          </cell>
          <cell r="F466" t="str">
            <v>vuvandangphuongnam(at)yahoo.com.vn</v>
          </cell>
          <cell r="G466" t="str">
            <v>0988579550</v>
          </cell>
          <cell r="H466" t="str">
            <v>Viet Nam</v>
          </cell>
          <cell r="I466">
            <v>0</v>
          </cell>
          <cell r="J466">
            <v>1</v>
          </cell>
          <cell r="K466">
            <v>1</v>
          </cell>
          <cell r="L466">
            <v>0</v>
          </cell>
          <cell r="M466">
            <v>1</v>
          </cell>
          <cell r="N466">
            <v>1</v>
          </cell>
        </row>
        <row r="467">
          <cell r="B467" t="str">
            <v>Đinh Văn Cường</v>
          </cell>
          <cell r="C467" t="str">
            <v>182153861</v>
          </cell>
          <cell r="D467" t="str">
            <v>17/12/2021</v>
          </cell>
          <cell r="E467" t="str">
            <v>137 Thống Nhất, Nha Trang, Khánh Hòa</v>
          </cell>
          <cell r="H467" t="str">
            <v>Viet Nam</v>
          </cell>
          <cell r="I467">
            <v>0</v>
          </cell>
          <cell r="J467">
            <v>1</v>
          </cell>
          <cell r="K467">
            <v>1</v>
          </cell>
          <cell r="L467">
            <v>0</v>
          </cell>
          <cell r="M467">
            <v>1</v>
          </cell>
          <cell r="N467">
            <v>1</v>
          </cell>
        </row>
        <row r="468">
          <cell r="B468" t="str">
            <v>Đào Vũ Hiếu</v>
          </cell>
          <cell r="C468" t="str">
            <v>056089007638</v>
          </cell>
          <cell r="D468" t="str">
            <v>05/12/2021</v>
          </cell>
          <cell r="E468" t="str">
            <v>03 HẢI ĐỨC, PHƯƠNG SƠN, NHA TRANG, KHÁNH HÒA</v>
          </cell>
          <cell r="F468" t="str">
            <v>vhieuvatc(at)gmail.com</v>
          </cell>
          <cell r="G468" t="str">
            <v>0369098025</v>
          </cell>
          <cell r="H468" t="str">
            <v>Viet Nam</v>
          </cell>
          <cell r="I468">
            <v>0</v>
          </cell>
          <cell r="J468">
            <v>1</v>
          </cell>
          <cell r="K468">
            <v>1</v>
          </cell>
          <cell r="L468">
            <v>0</v>
          </cell>
          <cell r="M468">
            <v>1</v>
          </cell>
          <cell r="N468">
            <v>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DC"/>
      <sheetName val="Tổng"/>
      <sheetName val="tỉ lệ"/>
      <sheetName val="gửi thư"/>
    </sheetNames>
    <sheetDataSet>
      <sheetData sheetId="0"/>
      <sheetData sheetId="1">
        <row r="5">
          <cell r="B5" t="str">
            <v>AN VĂN SÌNH</v>
          </cell>
          <cell r="C5" t="str">
            <v>033072005185</v>
          </cell>
          <cell r="D5" t="str">
            <v>26/03/2021</v>
          </cell>
          <cell r="E5" t="str">
            <v>29 hồ xuân hương, Phường Phước Hòa, Nha Trang, Khánh Hòa</v>
          </cell>
          <cell r="F5" t="str">
            <v>0335687179</v>
          </cell>
          <cell r="G5" t="str">
            <v>Viet Nam</v>
          </cell>
          <cell r="H5">
            <v>0</v>
          </cell>
          <cell r="I5">
            <v>26</v>
          </cell>
          <cell r="J5">
            <v>26</v>
          </cell>
        </row>
        <row r="6">
          <cell r="B6" t="str">
            <v>Bùi Anh Đức</v>
          </cell>
          <cell r="C6" t="str">
            <v>240931797</v>
          </cell>
          <cell r="D6" t="str">
            <v>26/02/2011</v>
          </cell>
          <cell r="E6" t="str">
            <v>24/24 Lê Thị Hồng Phường 17, Quận Gò Vấp, TP. Hồ Chí Minh</v>
          </cell>
          <cell r="F6" t="str">
            <v>0935637887</v>
          </cell>
          <cell r="G6" t="str">
            <v>Viet Nam</v>
          </cell>
          <cell r="H6">
            <v>1690</v>
          </cell>
          <cell r="I6">
            <v>0</v>
          </cell>
          <cell r="J6">
            <v>1690</v>
          </cell>
        </row>
        <row r="7">
          <cell r="B7" t="str">
            <v>Bùi Lan Hương</v>
          </cell>
          <cell r="C7" t="str">
            <v>001173017519</v>
          </cell>
          <cell r="D7" t="str">
            <v>03/08/2018</v>
          </cell>
          <cell r="E7" t="str">
            <v>CHW706 T7 Tòa Tây Golden Westlake 15 Thụy Khuê,Tây Hồ,HN</v>
          </cell>
          <cell r="F7" t="str">
            <v>0903431802</v>
          </cell>
          <cell r="G7" t="str">
            <v>Viet Nam</v>
          </cell>
          <cell r="H7">
            <v>0</v>
          </cell>
          <cell r="I7">
            <v>51366</v>
          </cell>
          <cell r="J7">
            <v>51366</v>
          </cell>
        </row>
        <row r="8">
          <cell r="B8" t="str">
            <v>Bùi Quang Hữu</v>
          </cell>
          <cell r="C8" t="str">
            <v>225117898</v>
          </cell>
          <cell r="D8" t="str">
            <v>27/04/2010</v>
          </cell>
          <cell r="E8" t="str">
            <v>131/33/26 Đường 2/4 Nha Trang, Khánh Hòa</v>
          </cell>
          <cell r="G8" t="str">
            <v>Viet Nam</v>
          </cell>
          <cell r="H8">
            <v>0</v>
          </cell>
          <cell r="I8">
            <v>9224</v>
          </cell>
          <cell r="J8">
            <v>9224</v>
          </cell>
        </row>
        <row r="9">
          <cell r="B9" t="str">
            <v>BÙI THANH HÀ</v>
          </cell>
          <cell r="C9" t="str">
            <v>040065000136</v>
          </cell>
          <cell r="D9" t="str">
            <v>15/09/2016</v>
          </cell>
          <cell r="E9" t="str">
            <v>29 Lê Thánh Tông, Hoàn Kiếm</v>
          </cell>
          <cell r="G9" t="str">
            <v>Viet Nam</v>
          </cell>
          <cell r="H9">
            <v>0</v>
          </cell>
          <cell r="I9">
            <v>20035</v>
          </cell>
          <cell r="J9">
            <v>20035</v>
          </cell>
        </row>
        <row r="10">
          <cell r="B10" t="str">
            <v>Bùi Thanh Quang</v>
          </cell>
          <cell r="C10" t="str">
            <v>225099248</v>
          </cell>
          <cell r="D10" t="str">
            <v>27/04/2011</v>
          </cell>
          <cell r="E10" t="str">
            <v>11 Hoàng Hoa Thám, TP. Nha Trang, Tỉnh Khánh Hòa</v>
          </cell>
          <cell r="F10" t="str">
            <v>0908865558</v>
          </cell>
          <cell r="G10" t="str">
            <v>Viet Nam</v>
          </cell>
          <cell r="H10">
            <v>3848</v>
          </cell>
          <cell r="I10">
            <v>0</v>
          </cell>
          <cell r="J10">
            <v>3848</v>
          </cell>
        </row>
        <row r="11">
          <cell r="B11" t="str">
            <v>BÙI THÀNH CÔNG</v>
          </cell>
          <cell r="C11" t="str">
            <v>048091000993</v>
          </cell>
          <cell r="D11" t="str">
            <v>27/04/2021</v>
          </cell>
          <cell r="E11" t="str">
            <v>K21/29, Đường 2 Tháng 9, Phường Hòa Cường Nam, Quận Hải Châu, Thành Phố Đà Nẵng</v>
          </cell>
          <cell r="F11" t="str">
            <v>0935111534</v>
          </cell>
          <cell r="G11" t="str">
            <v>Viet Nam</v>
          </cell>
          <cell r="H11">
            <v>0</v>
          </cell>
          <cell r="I11">
            <v>1</v>
          </cell>
          <cell r="J11">
            <v>1</v>
          </cell>
        </row>
        <row r="12">
          <cell r="B12" t="str">
            <v>Bùi Thị Bảo Ngọc</v>
          </cell>
          <cell r="C12" t="str">
            <v>225298742</v>
          </cell>
          <cell r="D12" t="str">
            <v>14/05/2018</v>
          </cell>
          <cell r="E12" t="str">
            <v>12/36 Lý Tự Trọng, Nha Trang, Khánh Hòa</v>
          </cell>
          <cell r="F12" t="str">
            <v>0903557515</v>
          </cell>
          <cell r="G12" t="str">
            <v>Viet Nam</v>
          </cell>
          <cell r="H12">
            <v>0</v>
          </cell>
          <cell r="I12">
            <v>38</v>
          </cell>
          <cell r="J12">
            <v>38</v>
          </cell>
        </row>
        <row r="13">
          <cell r="B13" t="str">
            <v>BÙI THỊ LIÊN HƯƠNG</v>
          </cell>
          <cell r="C13" t="str">
            <v>240592355</v>
          </cell>
          <cell r="D13" t="str">
            <v>30/10/2019</v>
          </cell>
          <cell r="E13" t="str">
            <v>52/103 Hồ Tùng Mậu, thành phố Buôn Ma Thuột</v>
          </cell>
          <cell r="F13" t="str">
            <v>0905723539</v>
          </cell>
          <cell r="G13" t="str">
            <v>Viet Nam</v>
          </cell>
          <cell r="H13">
            <v>0</v>
          </cell>
          <cell r="I13">
            <v>1</v>
          </cell>
          <cell r="J13">
            <v>1</v>
          </cell>
        </row>
        <row r="14">
          <cell r="B14" t="str">
            <v>Bùi Tuấn Việt</v>
          </cell>
          <cell r="C14" t="str">
            <v>220086520</v>
          </cell>
          <cell r="D14" t="str">
            <v>31/01/2007</v>
          </cell>
          <cell r="E14" t="str">
            <v>49 Đô Lương - Nha Trang</v>
          </cell>
          <cell r="G14" t="str">
            <v>Viet Nam</v>
          </cell>
          <cell r="H14">
            <v>0</v>
          </cell>
          <cell r="I14">
            <v>93</v>
          </cell>
          <cell r="J14">
            <v>93</v>
          </cell>
        </row>
        <row r="15">
          <cell r="B15" t="str">
            <v>Bùi Tất Hiếu</v>
          </cell>
          <cell r="C15" t="str">
            <v>036077000148</v>
          </cell>
          <cell r="D15" t="str">
            <v>04/09/2014</v>
          </cell>
          <cell r="E15" t="str">
            <v>30 A Lý Thường Kiệt, HN</v>
          </cell>
          <cell r="G15" t="str">
            <v>Viet Nam</v>
          </cell>
          <cell r="H15">
            <v>0</v>
          </cell>
          <cell r="I15">
            <v>53</v>
          </cell>
          <cell r="J15">
            <v>53</v>
          </cell>
        </row>
        <row r="16">
          <cell r="B16" t="str">
            <v>Bùi Viên Nhiệm</v>
          </cell>
          <cell r="C16" t="str">
            <v>225019485</v>
          </cell>
          <cell r="D16" t="str">
            <v>15/09/2008</v>
          </cell>
          <cell r="E16" t="str">
            <v>UBND xã Vĩnh Hiệp, Tổ 7, Thôn Vĩnh Châu, xã Vĩnh Hiệp, Nha Trang</v>
          </cell>
          <cell r="G16" t="str">
            <v>Viet Nam</v>
          </cell>
          <cell r="H16">
            <v>0</v>
          </cell>
          <cell r="I16">
            <v>57</v>
          </cell>
          <cell r="J16">
            <v>57</v>
          </cell>
        </row>
        <row r="17">
          <cell r="B17" t="str">
            <v>Bùi Văn Tiến</v>
          </cell>
          <cell r="C17" t="str">
            <v>225299270</v>
          </cell>
          <cell r="D17" t="str">
            <v>11/03/2014</v>
          </cell>
          <cell r="E17" t="str">
            <v>96/14 Đường Lương Đình Của, P. Ngọc Hiệp, Nha Trang, Khánh Hòa</v>
          </cell>
          <cell r="F17" t="str">
            <v>0905241936</v>
          </cell>
          <cell r="G17" t="str">
            <v>Viet Nam</v>
          </cell>
          <cell r="H17">
            <v>0</v>
          </cell>
          <cell r="I17">
            <v>22279</v>
          </cell>
          <cell r="J17">
            <v>22279</v>
          </cell>
        </row>
        <row r="18">
          <cell r="B18" t="str">
            <v>CAO ANH THƯ</v>
          </cell>
          <cell r="C18" t="str">
            <v>056197006199</v>
          </cell>
          <cell r="D18" t="str">
            <v>10/05/2021</v>
          </cell>
          <cell r="E18" t="str">
            <v>TDP BÁ HÀ 2, NINH THỦY, THỊ XÃ NINH HÒA, KHÁNH HÒA, Khánh Hòa</v>
          </cell>
          <cell r="F18" t="str">
            <v>0978440073</v>
          </cell>
          <cell r="G18" t="str">
            <v>Viet Nam</v>
          </cell>
          <cell r="H18">
            <v>0</v>
          </cell>
          <cell r="I18">
            <v>714</v>
          </cell>
          <cell r="J18">
            <v>714</v>
          </cell>
        </row>
        <row r="19">
          <cell r="B19" t="str">
            <v>Cù Thị Thu Huyền</v>
          </cell>
          <cell r="C19" t="str">
            <v>075196017227</v>
          </cell>
          <cell r="D19" t="str">
            <v>01/04/2022</v>
          </cell>
          <cell r="E19" t="str">
            <v>44A, Tổ 5, Kp2, Tân Hiệp, Biên Hòa, ĐN</v>
          </cell>
          <cell r="F19" t="str">
            <v>0908604091</v>
          </cell>
          <cell r="G19" t="str">
            <v>Viet Nam</v>
          </cell>
          <cell r="H19">
            <v>0</v>
          </cell>
          <cell r="I19">
            <v>1</v>
          </cell>
          <cell r="J19">
            <v>1</v>
          </cell>
        </row>
        <row r="20">
          <cell r="B20" t="str">
            <v>Diệp Minh Phát</v>
          </cell>
          <cell r="C20" t="str">
            <v>070090000033</v>
          </cell>
          <cell r="D20" t="str">
            <v>10/01/2017</v>
          </cell>
          <cell r="E20" t="str">
            <v>17/11 Đường Số 4 Phường 10 Quận Tân Bình, Hồ Chí Minh</v>
          </cell>
          <cell r="F20" t="str">
            <v>0979473768</v>
          </cell>
          <cell r="G20" t="str">
            <v>Viet Nam</v>
          </cell>
          <cell r="H20">
            <v>0</v>
          </cell>
          <cell r="I20">
            <v>8</v>
          </cell>
          <cell r="J20">
            <v>8</v>
          </cell>
        </row>
        <row r="21">
          <cell r="B21" t="str">
            <v>Diệp Văn Minh Trí</v>
          </cell>
          <cell r="C21" t="str">
            <v>241792590</v>
          </cell>
          <cell r="D21" t="str">
            <v>27/09/2014</v>
          </cell>
          <cell r="E21" t="str">
            <v>Nhà C103 - 22 Mai Xuân Thưởng - P.Thành Nhất - TP.Buôn Ma Thuột, Đăk Lăk</v>
          </cell>
          <cell r="F21" t="str">
            <v>0977072884</v>
          </cell>
          <cell r="G21" t="str">
            <v>Viet Nam</v>
          </cell>
          <cell r="H21">
            <v>0</v>
          </cell>
          <cell r="I21">
            <v>212</v>
          </cell>
          <cell r="J21">
            <v>212</v>
          </cell>
        </row>
        <row r="22">
          <cell r="B22" t="str">
            <v>DƯƠNG ANH ĐỨC</v>
          </cell>
          <cell r="C22" t="str">
            <v>012228638</v>
          </cell>
          <cell r="D22" t="str">
            <v>23/01/2008</v>
          </cell>
          <cell r="E22" t="str">
            <v>55 A8 NGÕ 120 HOÀNG QUỐC VIỆT, QUẬN CẦU GIẤY, HÀ NỘI</v>
          </cell>
          <cell r="F22" t="str">
            <v>0988771116</v>
          </cell>
          <cell r="G22" t="str">
            <v>Viet Nam</v>
          </cell>
          <cell r="H22">
            <v>0</v>
          </cell>
          <cell r="I22">
            <v>63</v>
          </cell>
          <cell r="J22">
            <v>63</v>
          </cell>
        </row>
        <row r="23">
          <cell r="B23" t="str">
            <v>Dương Ngọc Bảo</v>
          </cell>
          <cell r="C23" t="str">
            <v>225568567</v>
          </cell>
          <cell r="D23" t="str">
            <v>22/02/2011</v>
          </cell>
          <cell r="E23" t="str">
            <v>38 Lê Thành Phương, Nha Trang, Khánh Hòa</v>
          </cell>
          <cell r="G23" t="str">
            <v>Viet Nam</v>
          </cell>
          <cell r="H23">
            <v>2009</v>
          </cell>
          <cell r="I23">
            <v>9245</v>
          </cell>
          <cell r="J23">
            <v>11254</v>
          </cell>
        </row>
        <row r="24">
          <cell r="B24" t="str">
            <v>Dương Ngọc Vệ</v>
          </cell>
          <cell r="C24" t="str">
            <v>206016778</v>
          </cell>
          <cell r="D24" t="str">
            <v>04/02/2013</v>
          </cell>
          <cell r="E24" t="str">
            <v>11 Hoàng Hoa Thám, Nha Trang, Khánh Hòa</v>
          </cell>
          <cell r="G24" t="str">
            <v>Viet Nam</v>
          </cell>
          <cell r="H24">
            <v>0</v>
          </cell>
          <cell r="I24">
            <v>9150</v>
          </cell>
          <cell r="J24">
            <v>9150</v>
          </cell>
        </row>
        <row r="25">
          <cell r="B25" t="str">
            <v>Dương Thị Bích Hà</v>
          </cell>
          <cell r="C25" t="str">
            <v>225265458</v>
          </cell>
          <cell r="D25" t="str">
            <v>23/05/2012</v>
          </cell>
          <cell r="E25" t="str">
            <v>11 Hoàng Hoa Thám P Lộc Thọ nha trang Khánh Hoà</v>
          </cell>
          <cell r="F25" t="str">
            <v>0914128792</v>
          </cell>
          <cell r="G25" t="str">
            <v>Viet Nam</v>
          </cell>
          <cell r="H25">
            <v>0</v>
          </cell>
          <cell r="I25">
            <v>16459</v>
          </cell>
          <cell r="J25">
            <v>16459</v>
          </cell>
        </row>
        <row r="26">
          <cell r="B26" t="str">
            <v>Dương Tuấn Anh</v>
          </cell>
          <cell r="C26" t="str">
            <v>VSDBSA023304163</v>
          </cell>
          <cell r="D26" t="str">
            <v>08/07/2002</v>
          </cell>
          <cell r="E26" t="str">
            <v>491/10h Lê Quang Định, Phường 1, Quận Gò Vấp, TP. Hồ Chí Minh</v>
          </cell>
          <cell r="F26" t="str">
            <v>909117048</v>
          </cell>
          <cell r="G26" t="str">
            <v>Viet Nam</v>
          </cell>
          <cell r="H26">
            <v>2911</v>
          </cell>
          <cell r="I26">
            <v>0</v>
          </cell>
          <cell r="J26">
            <v>2911</v>
          </cell>
        </row>
        <row r="27">
          <cell r="B27" t="str">
            <v>Dương Đình Diệu</v>
          </cell>
          <cell r="C27" t="str">
            <v>225149755</v>
          </cell>
          <cell r="D27" t="str">
            <v>03/04/2013</v>
          </cell>
          <cell r="E27" t="str">
            <v>145/2 Nam Hòn Khô - Vĩnh Hòa - Nha Trang</v>
          </cell>
          <cell r="G27" t="str">
            <v>Viet Nam</v>
          </cell>
          <cell r="H27">
            <v>0</v>
          </cell>
          <cell r="I27">
            <v>1020</v>
          </cell>
          <cell r="J27">
            <v>1020</v>
          </cell>
        </row>
        <row r="28">
          <cell r="B28" t="str">
            <v>Hoàng Chí Hiếu</v>
          </cell>
          <cell r="C28" t="str">
            <v>075080007554</v>
          </cell>
          <cell r="D28" t="str">
            <v>12/01/2022</v>
          </cell>
          <cell r="E28" t="str">
            <v>6.09 Lô M1 Chung Cư Tôn Thất Thuyết, Phường 1, Quận 4, Hồ Chí Minh</v>
          </cell>
          <cell r="F28" t="str">
            <v>0988424592</v>
          </cell>
          <cell r="G28" t="str">
            <v>Viet Nam</v>
          </cell>
          <cell r="H28">
            <v>0</v>
          </cell>
          <cell r="I28">
            <v>510</v>
          </cell>
          <cell r="J28">
            <v>510</v>
          </cell>
        </row>
        <row r="29">
          <cell r="B29" t="str">
            <v>Hoàng Mạnh Long</v>
          </cell>
          <cell r="C29" t="str">
            <v>271379748</v>
          </cell>
          <cell r="D29" t="str">
            <v>17/04/2008</v>
          </cell>
          <cell r="E29" t="str">
            <v>247 C, Phường Tân Tiến, Biên Hòa, ĐN</v>
          </cell>
          <cell r="F29" t="str">
            <v>0913 942246</v>
          </cell>
          <cell r="G29" t="str">
            <v>Viet Nam</v>
          </cell>
          <cell r="H29">
            <v>0</v>
          </cell>
          <cell r="I29">
            <v>72346</v>
          </cell>
          <cell r="J29">
            <v>72346</v>
          </cell>
        </row>
        <row r="30">
          <cell r="B30" t="str">
            <v>Hoàng Thế Trung</v>
          </cell>
          <cell r="C30" t="str">
            <v>086089001456</v>
          </cell>
          <cell r="D30" t="str">
            <v>29/04/2021</v>
          </cell>
          <cell r="E30" t="str">
            <v>6.10 Lô M1, CC số 1 Tôn Thất Thuyết, Phường 1, Quận 4, TPHCM</v>
          </cell>
          <cell r="F30" t="str">
            <v>0989573673</v>
          </cell>
          <cell r="G30" t="str">
            <v>Viet Nam</v>
          </cell>
          <cell r="H30">
            <v>0</v>
          </cell>
          <cell r="I30">
            <v>26010</v>
          </cell>
          <cell r="J30">
            <v>26010</v>
          </cell>
        </row>
        <row r="31">
          <cell r="B31" t="str">
            <v>Hoàng Thị Anh Thư</v>
          </cell>
          <cell r="C31" t="str">
            <v>194435298</v>
          </cell>
          <cell r="D31" t="str">
            <v>24/03/2007</v>
          </cell>
          <cell r="E31" t="str">
            <v>239 Xuân Thủy, Phường Dịch Vọng, Cầu Giấy, Hà Nội</v>
          </cell>
          <cell r="F31" t="str">
            <v>0949175737</v>
          </cell>
          <cell r="G31" t="str">
            <v>Viet Nam</v>
          </cell>
          <cell r="H31">
            <v>0</v>
          </cell>
          <cell r="I31">
            <v>216</v>
          </cell>
          <cell r="J31">
            <v>216</v>
          </cell>
        </row>
        <row r="32">
          <cell r="B32" t="str">
            <v>Hoàng Thị Hằng Nga</v>
          </cell>
          <cell r="C32" t="str">
            <v>079187017766</v>
          </cell>
          <cell r="D32" t="str">
            <v>05/12/2019</v>
          </cell>
          <cell r="E32" t="str">
            <v>16 Kỳ Đồng, P.9, Q.3, TP.HCM</v>
          </cell>
          <cell r="F32" t="str">
            <v>11/06/2020</v>
          </cell>
          <cell r="G32" t="str">
            <v>Viet Nam</v>
          </cell>
          <cell r="H32">
            <v>0</v>
          </cell>
          <cell r="I32">
            <v>1868</v>
          </cell>
          <cell r="J32">
            <v>1868</v>
          </cell>
        </row>
        <row r="33">
          <cell r="B33" t="str">
            <v>Hoàng Trung Phong</v>
          </cell>
          <cell r="C33" t="str">
            <v>225588496</v>
          </cell>
          <cell r="D33" t="str">
            <v>19/03/2013</v>
          </cell>
          <cell r="E33" t="str">
            <v>số nhà A33 Chung cư 02 Lê Hồng Phong -P. Phước Hải - Nha Trang</v>
          </cell>
          <cell r="F33" t="str">
            <v>0348409993</v>
          </cell>
          <cell r="G33" t="str">
            <v>Viet Nam</v>
          </cell>
          <cell r="H33">
            <v>0</v>
          </cell>
          <cell r="I33">
            <v>11005</v>
          </cell>
          <cell r="J33">
            <v>11005</v>
          </cell>
        </row>
        <row r="34">
          <cell r="B34" t="str">
            <v>Hoàng Văn Huân</v>
          </cell>
          <cell r="C34" t="str">
            <v>031080009229</v>
          </cell>
          <cell r="D34" t="str">
            <v>10/04/2021</v>
          </cell>
          <cell r="E34" t="str">
            <v>Thị Trấn Diên Khánh, Huyện Diên Khánh, Tỉnh Khánh Hòa</v>
          </cell>
          <cell r="G34" t="str">
            <v>Viet Nam</v>
          </cell>
          <cell r="H34">
            <v>0</v>
          </cell>
          <cell r="I34">
            <v>31600</v>
          </cell>
          <cell r="J34">
            <v>31600</v>
          </cell>
        </row>
        <row r="35">
          <cell r="B35" t="str">
            <v>HOÀNG VĂN HẢI</v>
          </cell>
          <cell r="C35" t="str">
            <v>012227269</v>
          </cell>
          <cell r="D35" t="str">
            <v>16/06/2011</v>
          </cell>
          <cell r="E35" t="str">
            <v>S1.090801 Khu đô thị Vinhome Ocean Park, Gia Lâm, Hà Nội</v>
          </cell>
          <cell r="F35" t="str">
            <v>0962088998</v>
          </cell>
          <cell r="G35" t="str">
            <v>Viet Nam</v>
          </cell>
          <cell r="H35">
            <v>1149</v>
          </cell>
          <cell r="I35">
            <v>0</v>
          </cell>
          <cell r="J35">
            <v>1149</v>
          </cell>
        </row>
        <row r="36">
          <cell r="B36" t="str">
            <v>Hoàng Văn Ngọc</v>
          </cell>
          <cell r="C36" t="str">
            <v>031198545</v>
          </cell>
          <cell r="D36" t="str">
            <v>17/03/2014</v>
          </cell>
          <cell r="E36" t="str">
            <v>Xóm 8, Xã Cao Nhân, Thuỷ Nguyên, Hải Phòng</v>
          </cell>
          <cell r="F36" t="str">
            <v>0</v>
          </cell>
          <cell r="G36" t="str">
            <v>Viet Nam</v>
          </cell>
          <cell r="H36">
            <v>0</v>
          </cell>
          <cell r="I36">
            <v>28</v>
          </cell>
          <cell r="J36">
            <v>28</v>
          </cell>
        </row>
        <row r="37">
          <cell r="B37" t="str">
            <v>Hoàng Văn Soái</v>
          </cell>
          <cell r="C37" t="str">
            <v>172759197</v>
          </cell>
          <cell r="D37" t="str">
            <v>02/07/2010</v>
          </cell>
          <cell r="E37" t="str">
            <v>Hoằng Hóa , Thanh Hóa</v>
          </cell>
          <cell r="F37" t="str">
            <v>01668502638</v>
          </cell>
          <cell r="G37" t="str">
            <v>Viet Nam</v>
          </cell>
          <cell r="H37">
            <v>1531</v>
          </cell>
          <cell r="I37">
            <v>0</v>
          </cell>
          <cell r="J37">
            <v>1531</v>
          </cell>
        </row>
        <row r="38">
          <cell r="B38" t="str">
            <v>HOÀNG ĐÌNH MINH</v>
          </cell>
          <cell r="C38" t="str">
            <v>021578350</v>
          </cell>
          <cell r="D38" t="str">
            <v>24/09/2014</v>
          </cell>
          <cell r="E38" t="str">
            <v>26/37 ĐƯỜNG SỐ 11, P.11, Q. GÒ VẤP, HCM</v>
          </cell>
          <cell r="F38" t="str">
            <v>0858053197</v>
          </cell>
          <cell r="G38" t="str">
            <v>Viet Nam</v>
          </cell>
          <cell r="H38">
            <v>0</v>
          </cell>
          <cell r="I38">
            <v>81</v>
          </cell>
          <cell r="J38">
            <v>81</v>
          </cell>
        </row>
        <row r="39">
          <cell r="B39" t="str">
            <v>Huỳnh Lin</v>
          </cell>
          <cell r="C39" t="str">
            <v>051060000110</v>
          </cell>
          <cell r="D39" t="str">
            <v>02/08/2017</v>
          </cell>
          <cell r="E39" t="str">
            <v>CTCP nhiệt điện Bà Rịa Vũng Tàu, QL51, KP Hương Giang, P.Long Hương, BRVT</v>
          </cell>
          <cell r="F39" t="str">
            <v>0962501003</v>
          </cell>
          <cell r="G39" t="str">
            <v>Viet Nam</v>
          </cell>
          <cell r="H39">
            <v>0</v>
          </cell>
          <cell r="I39">
            <v>2196</v>
          </cell>
          <cell r="J39">
            <v>2196</v>
          </cell>
        </row>
        <row r="40">
          <cell r="B40" t="str">
            <v>Huỳnh Lin</v>
          </cell>
          <cell r="C40" t="str">
            <v>051060000110</v>
          </cell>
          <cell r="D40" t="str">
            <v>24/04/2020</v>
          </cell>
          <cell r="E40" t="str">
            <v>Khu phố 4, phường Phước Nguyên, thị xã Bà R?a, tỉnh Bà Rỵa - Vũng Tàu</v>
          </cell>
          <cell r="F40" t="str">
            <v>962501003</v>
          </cell>
          <cell r="G40" t="str">
            <v>Viet Nam</v>
          </cell>
          <cell r="H40">
            <v>0</v>
          </cell>
          <cell r="I40">
            <v>5407</v>
          </cell>
          <cell r="J40">
            <v>5407</v>
          </cell>
        </row>
        <row r="41">
          <cell r="B41" t="str">
            <v>HUỲNH LÊ KIM NGÂN</v>
          </cell>
          <cell r="C41" t="str">
            <v>312170797</v>
          </cell>
          <cell r="D41" t="str">
            <v>01/10/2016</v>
          </cell>
          <cell r="E41" t="str">
            <v>Tân Thạnh, Xuân Đông, Chợ Gạo, Tiền Giang</v>
          </cell>
          <cell r="F41" t="str">
            <v>0902603525</v>
          </cell>
          <cell r="G41" t="str">
            <v>Viet Nam</v>
          </cell>
          <cell r="H41">
            <v>0</v>
          </cell>
          <cell r="I41">
            <v>82</v>
          </cell>
          <cell r="J41">
            <v>82</v>
          </cell>
        </row>
        <row r="42">
          <cell r="B42" t="str">
            <v>Huỳnh Lê Thu Thuỷ</v>
          </cell>
          <cell r="C42" t="str">
            <v>220503294</v>
          </cell>
          <cell r="D42" t="str">
            <v>06/10/2016</v>
          </cell>
          <cell r="E42" t="str">
            <v>24F Hoàng Hoa Thám, Nha Trang, Khánh Hòa</v>
          </cell>
          <cell r="G42" t="str">
            <v>Viet Nam</v>
          </cell>
          <cell r="H42">
            <v>0</v>
          </cell>
          <cell r="I42">
            <v>3989</v>
          </cell>
          <cell r="J42">
            <v>3989</v>
          </cell>
        </row>
        <row r="43">
          <cell r="B43" t="str">
            <v>Huỳnh Lê Thu Tiến</v>
          </cell>
          <cell r="C43" t="str">
            <v>220037934</v>
          </cell>
          <cell r="D43" t="str">
            <v>23/05/2012</v>
          </cell>
          <cell r="E43" t="str">
            <v>22 CHI LĂNG, NHA TRANG, KHÁNH HÒA</v>
          </cell>
          <cell r="F43" t="str">
            <v>0915241259</v>
          </cell>
          <cell r="G43" t="str">
            <v>Viet Nam</v>
          </cell>
          <cell r="H43">
            <v>0</v>
          </cell>
          <cell r="I43">
            <v>63</v>
          </cell>
          <cell r="J43">
            <v>63</v>
          </cell>
        </row>
        <row r="44">
          <cell r="B44" t="str">
            <v>Huỳnh Lê Trung</v>
          </cell>
          <cell r="C44" t="str">
            <v>001057007804</v>
          </cell>
          <cell r="D44" t="str">
            <v>01/11/2016</v>
          </cell>
          <cell r="E44" t="str">
            <v>Lô 3, TT4, CC183 Hoàng Văn Thái, phường Khương Trung, quận Thanh Xuân Hà Nội</v>
          </cell>
          <cell r="G44" t="str">
            <v>Viet Nam</v>
          </cell>
          <cell r="H44">
            <v>0</v>
          </cell>
          <cell r="I44">
            <v>36</v>
          </cell>
          <cell r="J44">
            <v>36</v>
          </cell>
        </row>
        <row r="45">
          <cell r="B45" t="str">
            <v>Huỳnh Lê Trung</v>
          </cell>
          <cell r="C45" t="str">
            <v>001057007804</v>
          </cell>
          <cell r="D45" t="str">
            <v>11/08/2021</v>
          </cell>
          <cell r="E45" t="str">
            <v>353/14 Nguyễn Trãi, phường Nguyễn Cư Trinh, Q1, thành phố HCM</v>
          </cell>
          <cell r="G45" t="str">
            <v>Viet Nam</v>
          </cell>
          <cell r="H45">
            <v>0</v>
          </cell>
          <cell r="I45">
            <v>10</v>
          </cell>
          <cell r="J45">
            <v>10</v>
          </cell>
        </row>
        <row r="46">
          <cell r="B46" t="str">
            <v>Huỳnh Minh Quang</v>
          </cell>
          <cell r="C46" t="str">
            <v>225517108</v>
          </cell>
          <cell r="D46" t="str">
            <v>15/01/2011</v>
          </cell>
          <cell r="E46" t="str">
            <v>36 HÙNG VƯƠNG, P. LỘC THỌ, TP. NHA TRANG</v>
          </cell>
          <cell r="G46" t="str">
            <v>Viet Nam</v>
          </cell>
          <cell r="H46">
            <v>0</v>
          </cell>
          <cell r="I46">
            <v>16036</v>
          </cell>
          <cell r="J46">
            <v>16036</v>
          </cell>
        </row>
        <row r="47">
          <cell r="B47" t="str">
            <v>Huỳnh Ngọc Em</v>
          </cell>
          <cell r="C47" t="str">
            <v>220897750</v>
          </cell>
          <cell r="D47" t="str">
            <v>02/06/2012</v>
          </cell>
          <cell r="E47" t="str">
            <v>137 THỐNG NHẤT - NHA TRANG - KHÁNH HÒA</v>
          </cell>
          <cell r="G47" t="str">
            <v>Viet Nam</v>
          </cell>
          <cell r="H47">
            <v>0</v>
          </cell>
          <cell r="I47">
            <v>23490</v>
          </cell>
          <cell r="J47">
            <v>23490</v>
          </cell>
        </row>
        <row r="48">
          <cell r="B48" t="str">
            <v>Huỳnh Ngọc Hoàng Nguyên</v>
          </cell>
          <cell r="C48" t="str">
            <v>225320043</v>
          </cell>
          <cell r="D48" t="str">
            <v>25/07/2007</v>
          </cell>
          <cell r="E48" t="str">
            <v>11A Đường 10 Nha Trang, Khánh Hòa</v>
          </cell>
          <cell r="F48" t="str">
            <v>0905033149</v>
          </cell>
          <cell r="G48" t="str">
            <v>Viet Nam</v>
          </cell>
          <cell r="H48">
            <v>0</v>
          </cell>
          <cell r="I48">
            <v>1333</v>
          </cell>
          <cell r="J48">
            <v>1333</v>
          </cell>
        </row>
        <row r="49">
          <cell r="B49" t="str">
            <v>HUỲNH NGỌC XUÂN DUY</v>
          </cell>
          <cell r="C49" t="str">
            <v>087082016233</v>
          </cell>
          <cell r="D49" t="str">
            <v>12/11/2022</v>
          </cell>
          <cell r="E49" t="str">
            <v>307/10 Phan Văn Khỏe, Phường 5, Quận 6, TP.HCM</v>
          </cell>
          <cell r="F49" t="str">
            <v>0937698656</v>
          </cell>
          <cell r="G49" t="str">
            <v>Viet Nam</v>
          </cell>
          <cell r="H49">
            <v>0</v>
          </cell>
          <cell r="I49">
            <v>4455</v>
          </cell>
          <cell r="J49">
            <v>4455</v>
          </cell>
        </row>
        <row r="50">
          <cell r="B50" t="str">
            <v>Huỳnh Quốc Vinh</v>
          </cell>
          <cell r="C50" t="str">
            <v>220676618</v>
          </cell>
          <cell r="D50" t="str">
            <v>27/12/2008</v>
          </cell>
          <cell r="E50" t="str">
            <v>11A Lương Thế Vinh, Phước Long, Nha Trang</v>
          </cell>
          <cell r="G50" t="str">
            <v>Viet Nam</v>
          </cell>
          <cell r="H50">
            <v>0</v>
          </cell>
          <cell r="I50">
            <v>46243</v>
          </cell>
          <cell r="J50">
            <v>46243</v>
          </cell>
        </row>
        <row r="51">
          <cell r="B51" t="str">
            <v>Huỳnh Thị Mỹ Trang</v>
          </cell>
          <cell r="C51" t="str">
            <v>058182005019</v>
          </cell>
          <cell r="D51" t="str">
            <v>12/08/2021</v>
          </cell>
          <cell r="E51" t="str">
            <v>Khu tập thể CT Thủy Điện Buôn Kuop, P.Thành Nhất, Đăk Lăk</v>
          </cell>
          <cell r="F51" t="str">
            <v>0932493893</v>
          </cell>
          <cell r="G51" t="str">
            <v>Viet Nam</v>
          </cell>
          <cell r="H51">
            <v>0</v>
          </cell>
          <cell r="I51">
            <v>2121</v>
          </cell>
          <cell r="J51">
            <v>2121</v>
          </cell>
        </row>
        <row r="52">
          <cell r="B52" t="str">
            <v>Huỳnh Tấn Phát</v>
          </cell>
          <cell r="C52" t="str">
            <v>221113583</v>
          </cell>
          <cell r="D52" t="str">
            <v>02/11/2015</v>
          </cell>
          <cell r="E52" t="str">
            <v>137 Thống Nhất, Nha Trang, Khánh Hòa</v>
          </cell>
          <cell r="F52" t="str">
            <v>0986764349</v>
          </cell>
          <cell r="G52" t="str">
            <v>Viet Nam</v>
          </cell>
          <cell r="H52">
            <v>0</v>
          </cell>
          <cell r="I52">
            <v>992</v>
          </cell>
          <cell r="J52">
            <v>992</v>
          </cell>
        </row>
        <row r="53">
          <cell r="B53" t="str">
            <v>Hà Thị Tuyết Hạnh</v>
          </cell>
          <cell r="C53" t="str">
            <v>011076172</v>
          </cell>
          <cell r="D53" t="str">
            <v>23/03/2006</v>
          </cell>
          <cell r="E53" t="str">
            <v>Số 16, nghách 176/10 ngõ 176 Lê Trọng Tấn, Thanh Xuân, Hà Nội</v>
          </cell>
          <cell r="F53" t="str">
            <v>0912567225</v>
          </cell>
          <cell r="G53" t="str">
            <v>Viet Nam</v>
          </cell>
          <cell r="H53">
            <v>0</v>
          </cell>
          <cell r="I53">
            <v>31850</v>
          </cell>
          <cell r="J53">
            <v>31850</v>
          </cell>
        </row>
        <row r="54">
          <cell r="B54" t="str">
            <v>HÀ VĂN HIỆP</v>
          </cell>
          <cell r="C54" t="str">
            <v>070733624</v>
          </cell>
          <cell r="D54" t="str">
            <v>17/05/2012</v>
          </cell>
          <cell r="E54" t="str">
            <v>Đường Từ Văn Phước, phường An Phú, TP. Thuận An, tỉnh Bình Dương</v>
          </cell>
          <cell r="F54" t="str">
            <v>0392887716</v>
          </cell>
          <cell r="G54" t="str">
            <v>Viet Nam</v>
          </cell>
          <cell r="H54">
            <v>0</v>
          </cell>
          <cell r="I54">
            <v>4</v>
          </cell>
          <cell r="J54">
            <v>4</v>
          </cell>
        </row>
        <row r="55">
          <cell r="B55" t="str">
            <v>Hà Đức Minh</v>
          </cell>
          <cell r="C55" t="str">
            <v>205027214</v>
          </cell>
          <cell r="D55" t="str">
            <v>29/03/2008</v>
          </cell>
          <cell r="E55" t="str">
            <v>90/32 Phù Đổng, Pleiku, Tỉnh Gia Lai</v>
          </cell>
          <cell r="F55" t="str">
            <v>02693827615</v>
          </cell>
          <cell r="G55" t="str">
            <v>Viet Nam</v>
          </cell>
          <cell r="H55">
            <v>0</v>
          </cell>
          <cell r="I55">
            <v>61</v>
          </cell>
          <cell r="J55">
            <v>61</v>
          </cell>
        </row>
        <row r="56">
          <cell r="B56" t="str">
            <v>Hồ Hữu Hạnh</v>
          </cell>
          <cell r="C56" t="str">
            <v>205040489</v>
          </cell>
          <cell r="D56" t="str">
            <v>08/06/2013</v>
          </cell>
          <cell r="E56" t="str">
            <v>132 Nguyễn Thị Minh Khai, P Tân Lập, TP Nha Trang, Khánh Hòa</v>
          </cell>
          <cell r="G56" t="str">
            <v>Viet Nam</v>
          </cell>
          <cell r="H56">
            <v>1781</v>
          </cell>
          <cell r="I56">
            <v>6393</v>
          </cell>
          <cell r="J56">
            <v>8174</v>
          </cell>
        </row>
        <row r="57">
          <cell r="B57" t="str">
            <v>HỒ MINH TUẤN</v>
          </cell>
          <cell r="C57" t="str">
            <v>201490860</v>
          </cell>
          <cell r="D57" t="str">
            <v>23/01/2016</v>
          </cell>
          <cell r="E57" t="str">
            <v>76 Thanh Sơn, Thành Phố Đà Nẵng</v>
          </cell>
          <cell r="F57" t="str">
            <v>0983903030</v>
          </cell>
          <cell r="G57" t="str">
            <v>Viet Nam</v>
          </cell>
          <cell r="H57">
            <v>0</v>
          </cell>
          <cell r="I57">
            <v>2</v>
          </cell>
          <cell r="J57">
            <v>2</v>
          </cell>
        </row>
        <row r="58">
          <cell r="B58" t="str">
            <v>Hồ Ngọc Long</v>
          </cell>
          <cell r="C58" t="str">
            <v>211625795</v>
          </cell>
          <cell r="D58" t="str">
            <v>03/01/2007</v>
          </cell>
          <cell r="E58" t="str">
            <v>11 Hoàng Hoa Thám - Nha Trang</v>
          </cell>
          <cell r="F58" t="str">
            <v>908888659</v>
          </cell>
          <cell r="G58" t="str">
            <v>Viet Nam</v>
          </cell>
          <cell r="H58">
            <v>0</v>
          </cell>
          <cell r="I58">
            <v>11278</v>
          </cell>
          <cell r="J58">
            <v>11278</v>
          </cell>
        </row>
        <row r="59">
          <cell r="B59" t="str">
            <v>Hồ Thiên Thanh</v>
          </cell>
          <cell r="C59" t="str">
            <v>371965693</v>
          </cell>
          <cell r="D59" t="str">
            <v>19/11/2016</v>
          </cell>
          <cell r="E59" t="str">
            <v>Park 7 vinhomes central park, Q.Bình Thạnh, Hồ Chí Minh</v>
          </cell>
          <cell r="F59" t="str">
            <v>0399022602</v>
          </cell>
          <cell r="G59" t="str">
            <v>Viet Nam</v>
          </cell>
          <cell r="H59">
            <v>0</v>
          </cell>
          <cell r="I59">
            <v>2040</v>
          </cell>
          <cell r="J59">
            <v>2040</v>
          </cell>
        </row>
        <row r="60">
          <cell r="B60" t="str">
            <v>Hồ Thế Quyền</v>
          </cell>
          <cell r="C60" t="str">
            <v>182241737</v>
          </cell>
          <cell r="D60" t="str">
            <v>25/03/2014</v>
          </cell>
          <cell r="E60" t="str">
            <v>Phòng 324 Nhà CT4A, KĐT Vĩnh Điềm Trung, TP. Nha Trang, Tỉnh Khánh Hòa</v>
          </cell>
          <cell r="F60" t="str">
            <v>0912599829</v>
          </cell>
          <cell r="G60" t="str">
            <v>Viet Nam</v>
          </cell>
          <cell r="H60">
            <v>0</v>
          </cell>
          <cell r="I60">
            <v>12</v>
          </cell>
          <cell r="J60">
            <v>12</v>
          </cell>
        </row>
        <row r="61">
          <cell r="B61" t="str">
            <v>Hồ Trang Nhung</v>
          </cell>
          <cell r="C61" t="str">
            <v>371965830</v>
          </cell>
          <cell r="D61" t="str">
            <v>19/11/2016</v>
          </cell>
          <cell r="E61" t="str">
            <v>Vinhomes CentralPark, Q.Bình Thạnh, Hồ Chí Minh</v>
          </cell>
          <cell r="F61" t="str">
            <v>0377146996</v>
          </cell>
          <cell r="G61" t="str">
            <v>Viet Nam</v>
          </cell>
          <cell r="H61">
            <v>0</v>
          </cell>
          <cell r="I61">
            <v>300</v>
          </cell>
          <cell r="J61">
            <v>300</v>
          </cell>
        </row>
        <row r="62">
          <cell r="B62" t="str">
            <v>Hồ Tân</v>
          </cell>
          <cell r="C62" t="str">
            <v>220649954</v>
          </cell>
          <cell r="D62" t="str">
            <v>23/01/2008</v>
          </cell>
          <cell r="E62" t="str">
            <v>2 Lê Chân - Nha Trang</v>
          </cell>
          <cell r="F62" t="str">
            <v>058 870063</v>
          </cell>
          <cell r="G62" t="str">
            <v>Viet Nam</v>
          </cell>
          <cell r="H62">
            <v>0</v>
          </cell>
          <cell r="I62">
            <v>15676</v>
          </cell>
          <cell r="J62">
            <v>15676</v>
          </cell>
        </row>
        <row r="63">
          <cell r="B63" t="str">
            <v>Khuất Văn Sơn</v>
          </cell>
          <cell r="C63" t="str">
            <v>241864415</v>
          </cell>
          <cell r="D63" t="str">
            <v>12/05/2017</v>
          </cell>
          <cell r="E63" t="str">
            <v>383 Phan Bội Châu, TP. Buôn Ma Thuột, Tỉnh Đắk Lắk</v>
          </cell>
          <cell r="F63" t="str">
            <v>0906234585</v>
          </cell>
          <cell r="G63" t="str">
            <v>Viet Nam</v>
          </cell>
          <cell r="H63">
            <v>0</v>
          </cell>
          <cell r="I63">
            <v>773</v>
          </cell>
          <cell r="J63">
            <v>773</v>
          </cell>
        </row>
        <row r="64">
          <cell r="B64" t="str">
            <v>Lâm Nhã Vy</v>
          </cell>
          <cell r="C64" t="str">
            <v>225203397</v>
          </cell>
          <cell r="D64" t="str">
            <v>22/03/2008</v>
          </cell>
          <cell r="E64" t="str">
            <v>52 Hương Lộ 45, Ngọc Hiệp, Nha Trang, Khánh Hòa</v>
          </cell>
          <cell r="G64" t="str">
            <v>Viet Nam</v>
          </cell>
          <cell r="H64">
            <v>10750</v>
          </cell>
          <cell r="I64">
            <v>0</v>
          </cell>
          <cell r="J64">
            <v>10750</v>
          </cell>
        </row>
        <row r="65">
          <cell r="B65" t="str">
            <v>Lê Anh Dũng</v>
          </cell>
          <cell r="C65" t="str">
            <v>042075000200</v>
          </cell>
          <cell r="D65" t="str">
            <v>09/02/2017</v>
          </cell>
          <cell r="E65" t="str">
            <v>TẦNG 9, PHÒNG 02, TOÀ NHÀ SỐ 10 HOA LƯ, Q. HAI BÀ TRƯNG, HÀ NỘI</v>
          </cell>
          <cell r="G65" t="str">
            <v>Viet Nam</v>
          </cell>
          <cell r="H65">
            <v>0</v>
          </cell>
          <cell r="I65">
            <v>84</v>
          </cell>
          <cell r="J65">
            <v>84</v>
          </cell>
        </row>
        <row r="66">
          <cell r="B66" t="str">
            <v>Lê Anh Khôi</v>
          </cell>
          <cell r="C66" t="str">
            <v>231026225</v>
          </cell>
          <cell r="D66" t="str">
            <v>26/05/2011</v>
          </cell>
          <cell r="E66" t="str">
            <v>11/17 Phù Đổng, P.Phù Đổng, Pleiku, Tỉnh Gia Lai</v>
          </cell>
          <cell r="F66" t="str">
            <v>0935410789</v>
          </cell>
          <cell r="G66" t="str">
            <v>Viet Nam</v>
          </cell>
          <cell r="H66">
            <v>0</v>
          </cell>
          <cell r="I66">
            <v>102000</v>
          </cell>
          <cell r="J66">
            <v>102000</v>
          </cell>
        </row>
        <row r="67">
          <cell r="B67" t="str">
            <v>Lê Cao Quyền</v>
          </cell>
          <cell r="C67" t="str">
            <v>225019069</v>
          </cell>
          <cell r="D67" t="str">
            <v>19/02/2013</v>
          </cell>
          <cell r="E67" t="str">
            <v>11 Hoàng Hoa Thám - Phường Lộc Thọ - Nha Trang - Khánh Hòa</v>
          </cell>
          <cell r="F67" t="str">
            <v>0963141075</v>
          </cell>
          <cell r="G67" t="str">
            <v>Viet Nam</v>
          </cell>
          <cell r="H67">
            <v>0</v>
          </cell>
          <cell r="I67">
            <v>39349</v>
          </cell>
          <cell r="J67">
            <v>39349</v>
          </cell>
        </row>
        <row r="68">
          <cell r="B68" t="str">
            <v>Lê Dũng</v>
          </cell>
          <cell r="C68" t="str">
            <v>225325608</v>
          </cell>
          <cell r="D68" t="str">
            <v>14/10/2019</v>
          </cell>
          <cell r="E68" t="str">
            <v>38 Hải Đức - Phường Phương Sơn -TP Nha Trang</v>
          </cell>
          <cell r="F68" t="str">
            <v>0963253608</v>
          </cell>
          <cell r="G68" t="str">
            <v>Viet Nam</v>
          </cell>
          <cell r="H68">
            <v>0</v>
          </cell>
          <cell r="I68">
            <v>21023</v>
          </cell>
          <cell r="J68">
            <v>21023</v>
          </cell>
        </row>
        <row r="69">
          <cell r="B69" t="str">
            <v>Lê Hoài Nam</v>
          </cell>
          <cell r="C69" t="str">
            <v>225196391</v>
          </cell>
          <cell r="D69" t="str">
            <v>14/05/2014</v>
          </cell>
          <cell r="E69" t="str">
            <v>31A Củ Chi, Vĩnh Hải, TP. Nha Trang, Tỉnh Khánh Hòa</v>
          </cell>
          <cell r="F69" t="str">
            <v>0988619082</v>
          </cell>
          <cell r="G69" t="str">
            <v>Viet Nam</v>
          </cell>
          <cell r="H69">
            <v>11264</v>
          </cell>
          <cell r="I69">
            <v>0</v>
          </cell>
          <cell r="J69">
            <v>11264</v>
          </cell>
        </row>
        <row r="70">
          <cell r="B70" t="str">
            <v>Lê Hoài Nhơn</v>
          </cell>
          <cell r="C70" t="str">
            <v>046060001191</v>
          </cell>
          <cell r="D70" t="str">
            <v>19/04/2021</v>
          </cell>
          <cell r="E70" t="str">
            <v>22 NGUYỄN THƯỢNG HIỀN, BAN MÊ THUỘT</v>
          </cell>
          <cell r="F70" t="str">
            <v>0963436779</v>
          </cell>
          <cell r="G70" t="str">
            <v>Viet Nam</v>
          </cell>
          <cell r="H70">
            <v>0</v>
          </cell>
          <cell r="I70">
            <v>2040</v>
          </cell>
          <cell r="J70">
            <v>2040</v>
          </cell>
        </row>
        <row r="71">
          <cell r="B71" t="str">
            <v>Lê Hoàng Thân</v>
          </cell>
          <cell r="C71" t="str">
            <v>220913991</v>
          </cell>
          <cell r="D71" t="str">
            <v>23/08/2019</v>
          </cell>
          <cell r="E71" t="str">
            <v>60 Trần Bình Trọng, Nha Trang, Khánh Hòa</v>
          </cell>
          <cell r="F71" t="str">
            <v>0989437959</v>
          </cell>
          <cell r="G71" t="str">
            <v>Viet Nam</v>
          </cell>
          <cell r="H71">
            <v>0</v>
          </cell>
          <cell r="I71">
            <v>2550</v>
          </cell>
          <cell r="J71">
            <v>2550</v>
          </cell>
        </row>
        <row r="72">
          <cell r="B72" t="str">
            <v>Lê Hoàng Thương</v>
          </cell>
          <cell r="C72" t="str">
            <v>220913992</v>
          </cell>
          <cell r="D72" t="str">
            <v>16/06/2020</v>
          </cell>
          <cell r="E72" t="str">
            <v>60 Trần Bình Trọng - Nha Trang</v>
          </cell>
          <cell r="G72" t="str">
            <v>Viet Nam</v>
          </cell>
          <cell r="H72">
            <v>0</v>
          </cell>
          <cell r="I72">
            <v>16116</v>
          </cell>
          <cell r="J72">
            <v>16116</v>
          </cell>
        </row>
        <row r="73">
          <cell r="B73" t="str">
            <v>LÊ HOÀNG THẮNG</v>
          </cell>
          <cell r="C73" t="str">
            <v>240959429</v>
          </cell>
          <cell r="D73" t="str">
            <v>29/09/2018</v>
          </cell>
          <cell r="E73" t="str">
            <v>75/22B Nguyễn Lương Bằng, Thành phố Buôn Ma Thuột, Đắk Lắk</v>
          </cell>
          <cell r="F73" t="str">
            <v>0914262479</v>
          </cell>
          <cell r="G73" t="str">
            <v>Viet Nam</v>
          </cell>
          <cell r="H73">
            <v>0</v>
          </cell>
          <cell r="I73">
            <v>4087</v>
          </cell>
          <cell r="J73">
            <v>4087</v>
          </cell>
        </row>
        <row r="74">
          <cell r="B74" t="str">
            <v>Lê Hoàng Triều</v>
          </cell>
          <cell r="C74" t="str">
            <v>068069000861</v>
          </cell>
          <cell r="D74" t="str">
            <v>28/06/2021</v>
          </cell>
          <cell r="E74" t="str">
            <v>Công ty CP nhiệt điện Bà Rịa, QL51,P.Long Hương, Tp.Bà Rịa, Tỉnh BR-VT</v>
          </cell>
          <cell r="F74" t="str">
            <v>0962501019</v>
          </cell>
          <cell r="G74" t="str">
            <v>Viet Nam</v>
          </cell>
          <cell r="H74">
            <v>0</v>
          </cell>
          <cell r="I74">
            <v>349</v>
          </cell>
          <cell r="J74">
            <v>349</v>
          </cell>
        </row>
        <row r="75">
          <cell r="B75" t="str">
            <v>Lê Huy Trung</v>
          </cell>
          <cell r="C75" t="str">
            <v>001083003636</v>
          </cell>
          <cell r="D75" t="str">
            <v>28/08/2014</v>
          </cell>
          <cell r="E75" t="str">
            <v>Số 8 ngõ 46 Quan Nhân, Cầu Giấy, Hà Nội</v>
          </cell>
          <cell r="F75" t="str">
            <v>0948955544</v>
          </cell>
          <cell r="G75" t="str">
            <v>Viet Nam</v>
          </cell>
          <cell r="H75">
            <v>0</v>
          </cell>
          <cell r="I75">
            <v>50694</v>
          </cell>
          <cell r="J75">
            <v>50694</v>
          </cell>
        </row>
        <row r="76">
          <cell r="B76" t="str">
            <v>Lê Minh Đang</v>
          </cell>
          <cell r="C76" t="str">
            <v>225020592</v>
          </cell>
          <cell r="D76" t="str">
            <v>10/10/2007</v>
          </cell>
          <cell r="E76" t="str">
            <v>Hẻm 138 dường 2/4 tổ 15, Vĩnh Phước, Nha Trang, Khánh Hòa</v>
          </cell>
          <cell r="F76" t="str">
            <v>01668742756</v>
          </cell>
          <cell r="G76" t="str">
            <v>Viet Nam</v>
          </cell>
          <cell r="H76">
            <v>0</v>
          </cell>
          <cell r="I76">
            <v>6287</v>
          </cell>
          <cell r="J76">
            <v>6287</v>
          </cell>
        </row>
        <row r="77">
          <cell r="B77" t="str">
            <v>Lê Minh Đức</v>
          </cell>
          <cell r="C77" t="str">
            <v>001071055416</v>
          </cell>
          <cell r="D77" t="str">
            <v>22/11/2021</v>
          </cell>
          <cell r="E77" t="str">
            <v>Toà Udic Complex, Toà C Hoàng Đạo Thuý, Cầu Giấy, Hà Nội</v>
          </cell>
          <cell r="F77" t="str">
            <v>0965628830</v>
          </cell>
          <cell r="G77" t="str">
            <v>Viet Nam</v>
          </cell>
          <cell r="H77">
            <v>0</v>
          </cell>
          <cell r="I77">
            <v>10608</v>
          </cell>
          <cell r="J77">
            <v>10608</v>
          </cell>
        </row>
        <row r="78">
          <cell r="B78" t="str">
            <v>Lê Nam Tiến</v>
          </cell>
          <cell r="C78" t="str">
            <v>225088071</v>
          </cell>
          <cell r="D78" t="str">
            <v>15/09/2010</v>
          </cell>
          <cell r="E78" t="str">
            <v>11 Lạc An, Phước Hải, Nha Trang, Khánh Hòa</v>
          </cell>
          <cell r="G78" t="str">
            <v>Viet Nam</v>
          </cell>
          <cell r="H78">
            <v>0</v>
          </cell>
          <cell r="I78">
            <v>963</v>
          </cell>
          <cell r="J78">
            <v>963</v>
          </cell>
        </row>
        <row r="79">
          <cell r="B79" t="str">
            <v>Lê Nguyên Trí</v>
          </cell>
          <cell r="C79" t="str">
            <v>225136558</v>
          </cell>
          <cell r="D79" t="str">
            <v>26/03/2013</v>
          </cell>
          <cell r="E79" t="str">
            <v>21 HảI Đức, Nha Trang</v>
          </cell>
          <cell r="G79" t="str">
            <v>Viet Nam</v>
          </cell>
          <cell r="H79">
            <v>0</v>
          </cell>
          <cell r="I79">
            <v>4</v>
          </cell>
          <cell r="J79">
            <v>4</v>
          </cell>
        </row>
        <row r="80">
          <cell r="B80" t="str">
            <v>LÊ NGỌC HOAN</v>
          </cell>
          <cell r="C80" t="str">
            <v>225094461</v>
          </cell>
          <cell r="D80" t="str">
            <v>26/01/2011</v>
          </cell>
          <cell r="E80" t="str">
            <v>36/1B HảI Đức, Nha Trang, Khánh Hòa</v>
          </cell>
          <cell r="G80" t="str">
            <v>Viet Nam</v>
          </cell>
          <cell r="H80">
            <v>0</v>
          </cell>
          <cell r="I80">
            <v>111</v>
          </cell>
          <cell r="J80">
            <v>111</v>
          </cell>
        </row>
        <row r="81">
          <cell r="B81" t="str">
            <v>Lê Ngọc Mai</v>
          </cell>
          <cell r="C81" t="str">
            <v>013616684</v>
          </cell>
          <cell r="D81" t="str">
            <v>13/03/2013</v>
          </cell>
          <cell r="E81" t="str">
            <v>số 58, ngõ 86, Hào Nam - Ô Chợ Dừa</v>
          </cell>
          <cell r="F81" t="str">
            <v>0812910241</v>
          </cell>
          <cell r="G81" t="str">
            <v>Viet Nam</v>
          </cell>
          <cell r="H81">
            <v>0</v>
          </cell>
          <cell r="I81">
            <v>57</v>
          </cell>
          <cell r="J81">
            <v>57</v>
          </cell>
        </row>
        <row r="82">
          <cell r="B82" t="str">
            <v>LÊ NHẬT KHOA</v>
          </cell>
          <cell r="C82" t="str">
            <v>056077007993</v>
          </cell>
          <cell r="D82" t="str">
            <v>27/08/2022</v>
          </cell>
          <cell r="E82" t="str">
            <v>G9-05 B.Glory R-City, 207C Nguyễn Xí, P. 26, Q. Bình Thạnh, TP. HCM</v>
          </cell>
          <cell r="F82" t="str">
            <v>0903595869</v>
          </cell>
          <cell r="G82" t="str">
            <v>Viet Nam</v>
          </cell>
          <cell r="H82">
            <v>0</v>
          </cell>
          <cell r="I82">
            <v>11580</v>
          </cell>
          <cell r="J82">
            <v>11580</v>
          </cell>
        </row>
        <row r="83">
          <cell r="B83" t="str">
            <v>Lê Phạm Linh Chi</v>
          </cell>
          <cell r="C83" t="str">
            <v>052196003887</v>
          </cell>
          <cell r="D83" t="str">
            <v>21/10/2022</v>
          </cell>
          <cell r="E83" t="str">
            <v>197/02 Nguyễn Tất Thành, Phường Phù Đổng, Thành Phố Pleiku, Tỉnh Gia Lai</v>
          </cell>
          <cell r="F83" t="str">
            <v>0905577626</v>
          </cell>
          <cell r="G83" t="str">
            <v>Viet Nam</v>
          </cell>
          <cell r="H83">
            <v>0</v>
          </cell>
          <cell r="I83">
            <v>102000</v>
          </cell>
          <cell r="J83">
            <v>102000</v>
          </cell>
        </row>
        <row r="84">
          <cell r="B84" t="str">
            <v>Lê Quang Minh</v>
          </cell>
          <cell r="C84" t="str">
            <v>011254173</v>
          </cell>
          <cell r="D84" t="str">
            <v>04/02/2012</v>
          </cell>
          <cell r="E84" t="str">
            <v>Lầu 10, Tháp R1, Toà nhà EverRich, số 968 
đường 3/2, Phường 15, Quận 11, TP. Hồ Chí Minh</v>
          </cell>
          <cell r="F84" t="str">
            <v>0912372999</v>
          </cell>
          <cell r="G84" t="str">
            <v>Viet Nam</v>
          </cell>
          <cell r="H84">
            <v>4585</v>
          </cell>
          <cell r="I84">
            <v>0</v>
          </cell>
          <cell r="J84">
            <v>4585</v>
          </cell>
        </row>
        <row r="85">
          <cell r="B85" t="str">
            <v>Lê Thành Chung</v>
          </cell>
          <cell r="C85" t="str">
            <v>013184199</v>
          </cell>
          <cell r="D85" t="str">
            <v>16/04/2009</v>
          </cell>
          <cell r="E85" t="str">
            <v>P1220, CT5, Đô thị Mỹ Đình 2, Từ Liêm, HN</v>
          </cell>
          <cell r="F85" t="str">
            <v>0913073443</v>
          </cell>
          <cell r="G85" t="str">
            <v>Viet Nam</v>
          </cell>
          <cell r="H85">
            <v>0</v>
          </cell>
          <cell r="I85">
            <v>199556</v>
          </cell>
          <cell r="J85">
            <v>199556</v>
          </cell>
        </row>
        <row r="86">
          <cell r="B86" t="str">
            <v>Lê Thế Sơn</v>
          </cell>
          <cell r="C86" t="str">
            <v>142469006</v>
          </cell>
          <cell r="D86" t="str">
            <v>05/01/2006</v>
          </cell>
          <cell r="E86" t="str">
            <v>P. Tài chính kế toán - Cty Nhiêt điện Phả Lại</v>
          </cell>
          <cell r="G86" t="str">
            <v>Viet Nam</v>
          </cell>
          <cell r="H86">
            <v>0</v>
          </cell>
          <cell r="I86">
            <v>22207</v>
          </cell>
          <cell r="J86">
            <v>22207</v>
          </cell>
        </row>
        <row r="87">
          <cell r="B87" t="str">
            <v>Lê Thị Hoàng Ngọc</v>
          </cell>
          <cell r="C87" t="str">
            <v>220725418</v>
          </cell>
          <cell r="D87" t="str">
            <v>12/12/2012</v>
          </cell>
          <cell r="E87" t="str">
            <v>11 HOÀNG HOA THÁM, NHA TRANG , KHÁNH HÒA</v>
          </cell>
          <cell r="G87" t="str">
            <v>Viet Nam</v>
          </cell>
          <cell r="H87">
            <v>0</v>
          </cell>
          <cell r="I87">
            <v>17981</v>
          </cell>
          <cell r="J87">
            <v>17981</v>
          </cell>
        </row>
        <row r="88">
          <cell r="B88" t="str">
            <v>Lê Thị Hảo</v>
          </cell>
          <cell r="C88" t="str">
            <v>056172005657</v>
          </cell>
          <cell r="D88" t="str">
            <v>28/06/2021</v>
          </cell>
          <cell r="E88" t="str">
            <v>11 Hoàng Hoa Thám, P. Lộc Thọ, Nha Trang, Khánh Hòa</v>
          </cell>
          <cell r="F88" t="str">
            <v>0914040705</v>
          </cell>
          <cell r="G88" t="str">
            <v>Viet Nam</v>
          </cell>
          <cell r="H88">
            <v>0</v>
          </cell>
          <cell r="I88">
            <v>18732</v>
          </cell>
          <cell r="J88">
            <v>18732</v>
          </cell>
        </row>
        <row r="89">
          <cell r="B89" t="str">
            <v>Lê Thị Mỹ Đức</v>
          </cell>
          <cell r="C89" t="str">
            <v>038138000564</v>
          </cell>
          <cell r="D89" t="str">
            <v>22/05/2017</v>
          </cell>
          <cell r="E89" t="str">
            <v>Nhà 1 hẻm 26/15 Ngõ Thái Thịnh 2, P. Thịnh Quang, Q. Đống Đa, Hà Nội</v>
          </cell>
          <cell r="G89" t="str">
            <v>Viet Nam</v>
          </cell>
          <cell r="H89">
            <v>0</v>
          </cell>
          <cell r="I89">
            <v>113794</v>
          </cell>
          <cell r="J89">
            <v>113794</v>
          </cell>
        </row>
        <row r="90">
          <cell r="B90" t="str">
            <v>Lê Thị Ngọc Phượng</v>
          </cell>
          <cell r="C90" t="str">
            <v>056163000065</v>
          </cell>
          <cell r="D90" t="str">
            <v>10/07/2021</v>
          </cell>
          <cell r="E90" t="str">
            <v>7 Đường 14 Khu Dân Cư Ven Sông, P. Tân Phong, Q.7, Hồ Chí Minh</v>
          </cell>
          <cell r="F90" t="str">
            <v>0918881001</v>
          </cell>
          <cell r="G90" t="str">
            <v>Viet Nam</v>
          </cell>
          <cell r="H90">
            <v>0</v>
          </cell>
          <cell r="I90">
            <v>10732</v>
          </cell>
          <cell r="J90">
            <v>10732</v>
          </cell>
        </row>
        <row r="91">
          <cell r="B91" t="str">
            <v>Lê Thị Thúy Hằng</v>
          </cell>
          <cell r="C91" t="str">
            <v>225442510</v>
          </cell>
          <cell r="D91" t="str">
            <v>25/07/2007</v>
          </cell>
          <cell r="E91" t="str">
            <v>11 LẠC AN, P. PHƯỚC HẢI, TP. NHA TRANG, KHÁNH HÒA</v>
          </cell>
          <cell r="F91" t="str">
            <v>0982.873.400</v>
          </cell>
          <cell r="G91" t="str">
            <v>Viet Nam</v>
          </cell>
          <cell r="H91">
            <v>0</v>
          </cell>
          <cell r="I91">
            <v>9627</v>
          </cell>
          <cell r="J91">
            <v>9627</v>
          </cell>
        </row>
        <row r="92">
          <cell r="B92" t="str">
            <v>Lê Thị Đào</v>
          </cell>
          <cell r="C92" t="str">
            <v>045145000032</v>
          </cell>
          <cell r="D92" t="str">
            <v>16/03/2018</v>
          </cell>
          <cell r="E92" t="str">
            <v>76/33/25 Lê Văn Phan, P. Phú Thọ Hòa, Q. Tân Phú, TPHCM</v>
          </cell>
          <cell r="F92" t="str">
            <v>0989109832</v>
          </cell>
          <cell r="G92" t="str">
            <v>Viet Nam</v>
          </cell>
          <cell r="H92">
            <v>0</v>
          </cell>
          <cell r="I92">
            <v>21960</v>
          </cell>
          <cell r="J92">
            <v>21960</v>
          </cell>
        </row>
        <row r="93">
          <cell r="B93" t="str">
            <v>Lê Trung</v>
          </cell>
          <cell r="C93" t="str">
            <v>001073037932</v>
          </cell>
          <cell r="D93" t="str">
            <v>22/11/2021</v>
          </cell>
          <cell r="E93" t="str">
            <v>301/57 Phan Xích Long, Phường 1, Quận Phú Nhuận, TP.HCM</v>
          </cell>
          <cell r="G93" t="str">
            <v>Viet Nam</v>
          </cell>
          <cell r="H93">
            <v>0</v>
          </cell>
          <cell r="I93">
            <v>2652</v>
          </cell>
          <cell r="J93">
            <v>2652</v>
          </cell>
        </row>
        <row r="94">
          <cell r="B94" t="str">
            <v>Lê Trung Nghĩa</v>
          </cell>
          <cell r="C94" t="str">
            <v>054081014699</v>
          </cell>
          <cell r="D94" t="str">
            <v>05/12/2021</v>
          </cell>
          <cell r="E94" t="str">
            <v>TỔ 4 VÕ DÕNG, VĨNH TRUNG, NHA TRANG, KHÁNH HÒA</v>
          </cell>
          <cell r="G94" t="str">
            <v>Viet Nam</v>
          </cell>
          <cell r="H94">
            <v>0</v>
          </cell>
          <cell r="I94">
            <v>4039</v>
          </cell>
          <cell r="J94">
            <v>4039</v>
          </cell>
        </row>
        <row r="95">
          <cell r="B95" t="str">
            <v>Lê Trí Thanh</v>
          </cell>
          <cell r="C95" t="str">
            <v>281207162</v>
          </cell>
          <cell r="D95" t="str">
            <v>12/03/2015</v>
          </cell>
          <cell r="E95" t="str">
            <v>Tiệm tóc Thanh Mai, Ấp 4, Xã Tân Hiệp, Huyện Phú Giáo, Bình Dương.</v>
          </cell>
          <cell r="G95" t="str">
            <v>Viet Nam</v>
          </cell>
          <cell r="H95">
            <v>0</v>
          </cell>
          <cell r="I95">
            <v>28</v>
          </cell>
          <cell r="J95">
            <v>28</v>
          </cell>
        </row>
        <row r="96">
          <cell r="B96" t="str">
            <v>Lê Trọng Văn</v>
          </cell>
          <cell r="C96" t="str">
            <v>040071000091</v>
          </cell>
          <cell r="D96" t="str">
            <v>14/03/2016</v>
          </cell>
          <cell r="E96" t="str">
            <v>Nhà số 6, ngách 293/32 Tam Trinh, p.Hoàng Văn Thụ, Hoàng Mai, Hà Nội</v>
          </cell>
          <cell r="F96" t="str">
            <v>0912265075</v>
          </cell>
          <cell r="G96" t="str">
            <v>Viet Nam</v>
          </cell>
          <cell r="H96">
            <v>0</v>
          </cell>
          <cell r="I96">
            <v>2</v>
          </cell>
          <cell r="J96">
            <v>2</v>
          </cell>
        </row>
        <row r="97">
          <cell r="B97" t="str">
            <v>Lê Tấn Duy</v>
          </cell>
          <cell r="C97" t="str">
            <v>025066000050</v>
          </cell>
          <cell r="D97" t="str">
            <v>01/05/2021</v>
          </cell>
          <cell r="E97" t="str">
            <v>SN 15, 63/30/16 Lê Đức Thọ, Q. Nam Từ Liêm, Hà Nội</v>
          </cell>
          <cell r="G97" t="str">
            <v>Viet Nam</v>
          </cell>
          <cell r="H97">
            <v>0</v>
          </cell>
          <cell r="I97">
            <v>18109</v>
          </cell>
          <cell r="J97">
            <v>18109</v>
          </cell>
        </row>
        <row r="98">
          <cell r="B98" t="str">
            <v>Lê Văn Sinh</v>
          </cell>
          <cell r="C98" t="str">
            <v>225594257</v>
          </cell>
          <cell r="D98" t="str">
            <v>17/07/2013</v>
          </cell>
          <cell r="E98" t="str">
            <v>12B3-KDT Bắc Vĩnh Hải Khánh Hoà</v>
          </cell>
          <cell r="F98" t="str">
            <v>0982052065</v>
          </cell>
          <cell r="G98" t="str">
            <v>Viet Nam</v>
          </cell>
          <cell r="H98">
            <v>0</v>
          </cell>
          <cell r="I98">
            <v>28206</v>
          </cell>
          <cell r="J98">
            <v>28206</v>
          </cell>
        </row>
        <row r="99">
          <cell r="B99" t="str">
            <v>Lê Văn Thuyết</v>
          </cell>
          <cell r="C99" t="str">
            <v>049067013555</v>
          </cell>
          <cell r="D99" t="str">
            <v>28/06/2021</v>
          </cell>
          <cell r="E99" t="str">
            <v>, phường Hội Phú, thành phố Pleiku, tỉnh Gia Lai</v>
          </cell>
          <cell r="G99" t="str">
            <v>Viet Nam</v>
          </cell>
          <cell r="H99">
            <v>0</v>
          </cell>
          <cell r="I99">
            <v>102089</v>
          </cell>
          <cell r="J99">
            <v>102089</v>
          </cell>
        </row>
        <row r="100">
          <cell r="B100" t="str">
            <v>Lê Văn Tiến</v>
          </cell>
          <cell r="C100" t="str">
            <v>220939296</v>
          </cell>
          <cell r="D100" t="str">
            <v>07/01/2011</v>
          </cell>
          <cell r="E100" t="str">
            <v>Nam Bình 1, Hòa Xuân Tây, H. Đông Hòa, Phú Yên</v>
          </cell>
          <cell r="G100" t="str">
            <v>Viet Nam</v>
          </cell>
          <cell r="H100">
            <v>0</v>
          </cell>
          <cell r="I100">
            <v>8701</v>
          </cell>
          <cell r="J100">
            <v>8701</v>
          </cell>
        </row>
        <row r="101">
          <cell r="B101" t="str">
            <v>Lê Đăng Chấn</v>
          </cell>
          <cell r="C101" t="str">
            <v>040062000065</v>
          </cell>
          <cell r="D101" t="str">
            <v>07/05/2015</v>
          </cell>
          <cell r="E101" t="str">
            <v>B36 - TT3 - ĐTVQ, Yên Phúc, tổ 16, Phúc La, Hà Đông, Hà Nội</v>
          </cell>
          <cell r="G101" t="str">
            <v>Viet Nam</v>
          </cell>
          <cell r="H101">
            <v>0</v>
          </cell>
          <cell r="I101">
            <v>3341</v>
          </cell>
          <cell r="J101">
            <v>3341</v>
          </cell>
        </row>
        <row r="102">
          <cell r="B102" t="str">
            <v>Lê Đề</v>
          </cell>
          <cell r="C102" t="str">
            <v>066081008356</v>
          </cell>
          <cell r="D102" t="str">
            <v>14/06/2022</v>
          </cell>
          <cell r="E102" t="str">
            <v>283 Thôn 4 Hòa Phú, BMT, Đắk Lắk</v>
          </cell>
          <cell r="F102" t="str">
            <v>01202456563</v>
          </cell>
          <cell r="G102" t="str">
            <v>Viet Nam</v>
          </cell>
          <cell r="H102">
            <v>0</v>
          </cell>
          <cell r="I102">
            <v>100</v>
          </cell>
          <cell r="J102">
            <v>100</v>
          </cell>
        </row>
        <row r="103">
          <cell r="B103" t="str">
            <v>Lê Đức Quý</v>
          </cell>
          <cell r="C103" t="str">
            <v>225534538</v>
          </cell>
          <cell r="D103" t="str">
            <v>20/04/2010</v>
          </cell>
          <cell r="E103" t="str">
            <v>11 Hoàng Hoa Thám, Nha Trang, Khánh Hòa</v>
          </cell>
          <cell r="G103" t="str">
            <v>Viet Nam</v>
          </cell>
          <cell r="H103">
            <v>0</v>
          </cell>
          <cell r="I103">
            <v>104</v>
          </cell>
          <cell r="J103">
            <v>104</v>
          </cell>
        </row>
        <row r="104">
          <cell r="B104" t="str">
            <v>Lê Đức Thọ</v>
          </cell>
          <cell r="C104" t="str">
            <v>225326895</v>
          </cell>
          <cell r="D104" t="str">
            <v>23/04/2018</v>
          </cell>
          <cell r="E104" t="str">
            <v>46/8 TÂN AN, PHƯỚC HẢI, NHA TRANG, KHÁNH HÒA</v>
          </cell>
          <cell r="F104" t="str">
            <v>0962 500400</v>
          </cell>
          <cell r="G104" t="str">
            <v>Viet Nam</v>
          </cell>
          <cell r="H104">
            <v>0</v>
          </cell>
          <cell r="I104">
            <v>14693</v>
          </cell>
          <cell r="J104">
            <v>14693</v>
          </cell>
        </row>
        <row r="105">
          <cell r="B105" t="str">
            <v>Lý Kinh Huy</v>
          </cell>
          <cell r="C105" t="str">
            <v>225168416</v>
          </cell>
          <cell r="D105" t="str">
            <v>11/03/2014</v>
          </cell>
          <cell r="E105" t="str">
            <v>2432 Đại lộ Hùng Vương, Phường Ba Ngoài, TP. Cam Ranh, Tỉnh Khánh Hoà</v>
          </cell>
          <cell r="F105" t="str">
            <v>0979131296</v>
          </cell>
          <cell r="G105" t="str">
            <v>Viet Nam</v>
          </cell>
          <cell r="H105">
            <v>2091</v>
          </cell>
          <cell r="I105">
            <v>0</v>
          </cell>
          <cell r="J105">
            <v>2091</v>
          </cell>
        </row>
        <row r="106">
          <cell r="B106" t="str">
            <v>LÝ THỊ QUỲNH NGA</v>
          </cell>
          <cell r="C106" t="str">
            <v>001186039530</v>
          </cell>
          <cell r="D106" t="str">
            <v>22/09/2021</v>
          </cell>
          <cell r="E106" t="str">
            <v>Số nhà 11, Đường Hoàng Hoa Thám, Thành phố Nha Trang, Tỉnh Khánh Hòa</v>
          </cell>
          <cell r="F106" t="str">
            <v>0773355938</v>
          </cell>
          <cell r="G106" t="str">
            <v>Viet Nam</v>
          </cell>
          <cell r="H106">
            <v>2429</v>
          </cell>
          <cell r="I106">
            <v>0</v>
          </cell>
          <cell r="J106">
            <v>2429</v>
          </cell>
        </row>
        <row r="107">
          <cell r="B107" t="str">
            <v>LƯU THỊ HẠNH</v>
          </cell>
          <cell r="C107" t="str">
            <v>030183005339</v>
          </cell>
          <cell r="D107" t="str">
            <v>06/03/2017</v>
          </cell>
          <cell r="E107" t="str">
            <v>186 Nguyễn Ngọc Nại, Phường Khương Mai, Quận Thanh Xuân, Hà Nội</v>
          </cell>
          <cell r="F107" t="str">
            <v>0904201808</v>
          </cell>
          <cell r="G107" t="str">
            <v>Viet Nam</v>
          </cell>
          <cell r="H107">
            <v>0</v>
          </cell>
          <cell r="I107">
            <v>10452</v>
          </cell>
          <cell r="J107">
            <v>10452</v>
          </cell>
        </row>
        <row r="108">
          <cell r="B108" t="str">
            <v>Lương Ngọc Huấn</v>
          </cell>
          <cell r="C108" t="str">
            <v>013304349</v>
          </cell>
          <cell r="D108" t="str">
            <v>20/05/2010</v>
          </cell>
          <cell r="E108" t="str">
            <v>Chung cư CBCS Công An TP Hà Nội, ngõ 24, đường Nguyễn Khuyến, Phường Văn Quán, Hà Đông, Hà Nội</v>
          </cell>
          <cell r="F108" t="str">
            <v>0989741449</v>
          </cell>
          <cell r="G108" t="str">
            <v>Viet Nam</v>
          </cell>
          <cell r="H108">
            <v>0</v>
          </cell>
          <cell r="I108">
            <v>2422</v>
          </cell>
          <cell r="J108">
            <v>2422</v>
          </cell>
        </row>
        <row r="109">
          <cell r="B109" t="str">
            <v>Lương Thị Thanh Thùy</v>
          </cell>
          <cell r="C109" t="str">
            <v>225910779</v>
          </cell>
          <cell r="D109" t="str">
            <v>31/07/2020</v>
          </cell>
          <cell r="E109" t="str">
            <v>73/16 Trần Quang Khải, Lộc Thọ, Nha Trang, Khánh Hòa</v>
          </cell>
          <cell r="F109" t="str">
            <v>386696789</v>
          </cell>
          <cell r="G109" t="str">
            <v>Viet Nam</v>
          </cell>
          <cell r="H109">
            <v>0</v>
          </cell>
          <cell r="I109">
            <v>1</v>
          </cell>
          <cell r="J109">
            <v>1</v>
          </cell>
        </row>
        <row r="110">
          <cell r="B110" t="str">
            <v>Lương Đăng Hào</v>
          </cell>
          <cell r="C110" t="str">
            <v>211542533</v>
          </cell>
          <cell r="D110" t="str">
            <v>02/06/2009</v>
          </cell>
          <cell r="E110" t="str">
            <v>08 Biên Cương, Quy Nhơn, BĐịnh</v>
          </cell>
          <cell r="F110" t="str">
            <v>0989712815</v>
          </cell>
          <cell r="G110" t="str">
            <v>Viet Nam</v>
          </cell>
          <cell r="H110">
            <v>0</v>
          </cell>
          <cell r="I110">
            <v>1162</v>
          </cell>
          <cell r="J110">
            <v>1162</v>
          </cell>
        </row>
        <row r="111">
          <cell r="B111" t="str">
            <v>Mai Thị Hằng</v>
          </cell>
          <cell r="C111" t="str">
            <v>017176000104</v>
          </cell>
          <cell r="D111" t="str">
            <v>19/04/2021</v>
          </cell>
          <cell r="E111" t="str">
            <v>P1006-B1 Roman Plaza, Tô Hữu, Đại Mỗ, Nam Từ Liêm, Hà Nội</v>
          </cell>
          <cell r="F111" t="str">
            <v>0913077691</v>
          </cell>
          <cell r="G111" t="str">
            <v>Viet Nam</v>
          </cell>
          <cell r="H111">
            <v>0</v>
          </cell>
          <cell r="I111">
            <v>265</v>
          </cell>
          <cell r="J111">
            <v>265</v>
          </cell>
        </row>
        <row r="112">
          <cell r="B112" t="str">
            <v>Mai Thị Thanh Hòa</v>
          </cell>
          <cell r="C112" t="str">
            <v>162174017</v>
          </cell>
          <cell r="D112" t="str">
            <v>03/09/2010</v>
          </cell>
          <cell r="E112" t="str">
            <v>Phòng 315 CT3, phường Phước Hải, thành phố Nha Trang, tỉnh Khánh Hòa</v>
          </cell>
          <cell r="F112" t="str">
            <v>0983331827</v>
          </cell>
          <cell r="G112" t="str">
            <v>Viet Nam</v>
          </cell>
          <cell r="H112">
            <v>0</v>
          </cell>
          <cell r="I112">
            <v>92030</v>
          </cell>
          <cell r="J112">
            <v>92030</v>
          </cell>
        </row>
        <row r="113">
          <cell r="B113" t="str">
            <v>Mạc Văn Hân</v>
          </cell>
          <cell r="C113" t="str">
            <v>024080000069</v>
          </cell>
          <cell r="D113" t="str">
            <v>16/09/2014</v>
          </cell>
          <cell r="E113" t="str">
            <v>Tổ 45 Thượng Đình Thanh Xuân, HN</v>
          </cell>
          <cell r="G113" t="str">
            <v>Viet Nam</v>
          </cell>
          <cell r="H113">
            <v>10118</v>
          </cell>
          <cell r="I113">
            <v>0</v>
          </cell>
          <cell r="J113">
            <v>10118</v>
          </cell>
        </row>
        <row r="114">
          <cell r="B114" t="str">
            <v>NGUYỄN ANH TUẤN</v>
          </cell>
          <cell r="C114" t="str">
            <v>273401646</v>
          </cell>
          <cell r="D114" t="str">
            <v>04/02/2015</v>
          </cell>
          <cell r="E114" t="str">
            <v>tổ 12, hương giang, phường long hương, Phường Long Hương, Bà Rịa, Bà Rịa - Vũng Tàu</v>
          </cell>
          <cell r="F114" t="str">
            <v>0962501016</v>
          </cell>
          <cell r="G114" t="str">
            <v>Viet Nam</v>
          </cell>
          <cell r="H114">
            <v>0</v>
          </cell>
          <cell r="I114">
            <v>46693</v>
          </cell>
          <cell r="J114">
            <v>46693</v>
          </cell>
        </row>
        <row r="115">
          <cell r="B115" t="str">
            <v>Nguyễn Bùi Bắc</v>
          </cell>
          <cell r="C115" t="str">
            <v>031190189</v>
          </cell>
          <cell r="D115" t="str">
            <v>04/01/2013</v>
          </cell>
          <cell r="E115" t="str">
            <v>104/12/2 QUOC LO 13, PHUONG HIEP BINH PHUOC, THU DUC, TP.HCM</v>
          </cell>
          <cell r="G115" t="str">
            <v>Viet Nam</v>
          </cell>
          <cell r="H115">
            <v>0</v>
          </cell>
          <cell r="I115">
            <v>556</v>
          </cell>
          <cell r="J115">
            <v>556</v>
          </cell>
        </row>
        <row r="116">
          <cell r="B116" t="str">
            <v>Nguyễn Công Nghĩa</v>
          </cell>
          <cell r="C116" t="str">
            <v>022080694</v>
          </cell>
          <cell r="D116" t="str">
            <v>22/03/2011</v>
          </cell>
          <cell r="E116" t="str">
            <v>113 Nguyễn Đình Chính, P.15, Q.Phú Nhuận, TP.HCM</v>
          </cell>
          <cell r="F116" t="str">
            <v>24/06/2020</v>
          </cell>
          <cell r="G116" t="str">
            <v>Viet Nam</v>
          </cell>
          <cell r="H116">
            <v>0</v>
          </cell>
          <cell r="I116">
            <v>3978</v>
          </cell>
          <cell r="J116">
            <v>3978</v>
          </cell>
        </row>
        <row r="117">
          <cell r="B117" t="str">
            <v>Nguyễn Cường</v>
          </cell>
          <cell r="C117" t="str">
            <v>225503414</v>
          </cell>
          <cell r="D117" t="str">
            <v>18/04/2017</v>
          </cell>
          <cell r="E117" t="str">
            <v>Tổ 6, Ngọc Hội, Ngọc Hiệp, Nha Trang, Khánh Hòa</v>
          </cell>
          <cell r="F117" t="str">
            <v>01688227097</v>
          </cell>
          <cell r="G117" t="str">
            <v>Viet Nam</v>
          </cell>
          <cell r="H117">
            <v>0</v>
          </cell>
          <cell r="I117">
            <v>5484</v>
          </cell>
          <cell r="J117">
            <v>5484</v>
          </cell>
        </row>
        <row r="118">
          <cell r="B118" t="str">
            <v>Nguyễn Danh Đức</v>
          </cell>
          <cell r="C118" t="str">
            <v>241370217</v>
          </cell>
          <cell r="D118" t="str">
            <v>21/11/2009</v>
          </cell>
          <cell r="E118" t="str">
            <v>43/6 A Ma Khê, Buôn Ma Thuột, Dak lak</v>
          </cell>
          <cell r="F118" t="str">
            <v>0936699997</v>
          </cell>
          <cell r="G118" t="str">
            <v>Viet Nam</v>
          </cell>
          <cell r="H118">
            <v>0</v>
          </cell>
          <cell r="I118">
            <v>16558</v>
          </cell>
          <cell r="J118">
            <v>16558</v>
          </cell>
        </row>
        <row r="119">
          <cell r="B119" t="str">
            <v>Nguyễn Duy Quốc Việt</v>
          </cell>
          <cell r="C119" t="str">
            <v>022570364</v>
          </cell>
          <cell r="D119" t="str">
            <v>25/12/2009</v>
          </cell>
          <cell r="E119" t="str">
            <v>541/16 Điện Biên Phủ, Phường 3, Quận 3, TP.HCM</v>
          </cell>
          <cell r="F119" t="str">
            <v>0963099026</v>
          </cell>
          <cell r="G119" t="str">
            <v>Viet Nam</v>
          </cell>
          <cell r="H119">
            <v>0</v>
          </cell>
          <cell r="I119">
            <v>176623</v>
          </cell>
          <cell r="J119">
            <v>176623</v>
          </cell>
        </row>
        <row r="120">
          <cell r="B120" t="str">
            <v>Nguyễn Hoài Tâm Anh</v>
          </cell>
          <cell r="C120" t="str">
            <v>056175000155</v>
          </cell>
          <cell r="D120" t="str">
            <v>15/02/2019</v>
          </cell>
          <cell r="E120" t="str">
            <v>Vinhome Central Park, Hồ Chí Minh</v>
          </cell>
          <cell r="F120" t="str">
            <v>0918179179</v>
          </cell>
          <cell r="G120" t="str">
            <v>Viet Nam</v>
          </cell>
          <cell r="H120">
            <v>0</v>
          </cell>
          <cell r="I120">
            <v>408</v>
          </cell>
          <cell r="J120">
            <v>408</v>
          </cell>
        </row>
        <row r="121">
          <cell r="B121" t="str">
            <v>Nguyễn Hoàng Hải</v>
          </cell>
          <cell r="C121" t="str">
            <v>070092000039</v>
          </cell>
          <cell r="D121" t="str">
            <v>25/09/2017</v>
          </cell>
          <cell r="E121" t="str">
            <v>13/5 Đường Số 8, Khu Phố 2, Phường Hiệp Bình Chánh Thành Phố Thủ Đức</v>
          </cell>
          <cell r="F121" t="str">
            <v>0901440392</v>
          </cell>
          <cell r="G121" t="str">
            <v>Viet Nam</v>
          </cell>
          <cell r="H121">
            <v>0</v>
          </cell>
          <cell r="I121">
            <v>257</v>
          </cell>
          <cell r="J121">
            <v>257</v>
          </cell>
        </row>
        <row r="122">
          <cell r="B122" t="str">
            <v>Nguyễn Hoàng Kim Khánh</v>
          </cell>
          <cell r="C122" t="str">
            <v>225572426</v>
          </cell>
          <cell r="D122" t="str">
            <v>17/01/2017</v>
          </cell>
          <cell r="E122" t="str">
            <v>50 Mê Linh, Phường Tân Lập, TP Nha Trang, Khánh Hòa</v>
          </cell>
          <cell r="F122" t="str">
            <v>0899020279</v>
          </cell>
          <cell r="G122" t="str">
            <v>Viet Nam</v>
          </cell>
          <cell r="H122">
            <v>0</v>
          </cell>
          <cell r="I122">
            <v>111125</v>
          </cell>
          <cell r="J122">
            <v>111125</v>
          </cell>
        </row>
        <row r="123">
          <cell r="B123" t="str">
            <v>Nguyễn Huy Dũng</v>
          </cell>
          <cell r="C123" t="str">
            <v>VSDBSA182455430</v>
          </cell>
          <cell r="D123" t="str">
            <v>08/04/1999</v>
          </cell>
          <cell r="E123" t="str">
            <v>Xóm 19, Xã Nghi Trung, Huyện Nghi Lộc, Tỉnh Nghệ An</v>
          </cell>
          <cell r="F123" t="str">
            <v>0934040229</v>
          </cell>
          <cell r="G123" t="str">
            <v>Viet Nam</v>
          </cell>
          <cell r="H123">
            <v>1690</v>
          </cell>
          <cell r="I123">
            <v>0</v>
          </cell>
          <cell r="J123">
            <v>1690</v>
          </cell>
        </row>
        <row r="124">
          <cell r="B124" t="str">
            <v>Nguyễn Huy Vân</v>
          </cell>
          <cell r="C124" t="str">
            <v>212108478</v>
          </cell>
          <cell r="D124" t="str">
            <v>26/08/2013</v>
          </cell>
          <cell r="E124" t="str">
            <v>97 đường 19, xã Bình Hưng, huyện Bình Chánh, TP.HCM</v>
          </cell>
          <cell r="F124" t="str">
            <v>0907922229</v>
          </cell>
          <cell r="G124" t="str">
            <v>Viet Nam</v>
          </cell>
          <cell r="H124">
            <v>0</v>
          </cell>
          <cell r="I124">
            <v>48</v>
          </cell>
          <cell r="J124">
            <v>48</v>
          </cell>
        </row>
        <row r="125">
          <cell r="B125" t="str">
            <v>Nguyễn Hùng Trang</v>
          </cell>
          <cell r="C125" t="str">
            <v>241807164</v>
          </cell>
          <cell r="D125" t="str">
            <v>24/02/2016</v>
          </cell>
          <cell r="E125" t="str">
            <v>22 Mai Xuân thưởng, P. Thành Nhất, Buôn Ma thuộc, Dăklak</v>
          </cell>
          <cell r="F125" t="str">
            <v>0963953064</v>
          </cell>
          <cell r="G125" t="str">
            <v>Viet Nam</v>
          </cell>
          <cell r="H125">
            <v>0</v>
          </cell>
          <cell r="I125">
            <v>2208</v>
          </cell>
          <cell r="J125">
            <v>2208</v>
          </cell>
        </row>
        <row r="126">
          <cell r="B126" t="str">
            <v>Nguyễn Hải Hưng</v>
          </cell>
          <cell r="C126" t="str">
            <v>034072005082</v>
          </cell>
          <cell r="D126" t="str">
            <v>24/05/2017</v>
          </cell>
          <cell r="E126" t="str">
            <v>Tổ 5A, Định Công, Hoàng Mai, Hà Nội</v>
          </cell>
          <cell r="F126" t="str">
            <v>0904252732</v>
          </cell>
          <cell r="G126" t="str">
            <v>Viet Nam</v>
          </cell>
          <cell r="H126">
            <v>0</v>
          </cell>
          <cell r="I126">
            <v>20473</v>
          </cell>
          <cell r="J126">
            <v>20473</v>
          </cell>
        </row>
        <row r="127">
          <cell r="B127" t="str">
            <v>NGUYỄN HẢI YẾN</v>
          </cell>
          <cell r="C127" t="str">
            <v>001180001760</v>
          </cell>
          <cell r="D127" t="str">
            <v>08/12/2021</v>
          </cell>
          <cell r="E127" t="str">
            <v>Tòa R2 Royal City, Phường Thượng Đình, Thanh Xuân, Hà Nội</v>
          </cell>
          <cell r="F127" t="str">
            <v>0912000346</v>
          </cell>
          <cell r="G127" t="str">
            <v>Viet Nam</v>
          </cell>
          <cell r="H127">
            <v>0</v>
          </cell>
          <cell r="I127">
            <v>21553</v>
          </cell>
          <cell r="J127">
            <v>21553</v>
          </cell>
        </row>
        <row r="128">
          <cell r="B128" t="str">
            <v>Nguyễn Hồng Hà</v>
          </cell>
          <cell r="C128" t="str">
            <v>011513244</v>
          </cell>
          <cell r="D128" t="str">
            <v>27/03/2012</v>
          </cell>
          <cell r="E128" t="str">
            <v>17 Hòa Mã, Hà Nội</v>
          </cell>
          <cell r="G128" t="str">
            <v>Viet Nam</v>
          </cell>
          <cell r="H128">
            <v>0</v>
          </cell>
          <cell r="I128">
            <v>105592</v>
          </cell>
          <cell r="J128">
            <v>105592</v>
          </cell>
        </row>
        <row r="129">
          <cell r="B129" t="str">
            <v>Nguyễn Hồng Khanh</v>
          </cell>
          <cell r="C129" t="str">
            <v>012992629</v>
          </cell>
          <cell r="D129" t="str">
            <v>01/08/2007</v>
          </cell>
          <cell r="E129" t="str">
            <v>512- B4 Trung Tự- Hà Nội</v>
          </cell>
          <cell r="G129" t="str">
            <v>Viet Nam</v>
          </cell>
          <cell r="H129">
            <v>0</v>
          </cell>
          <cell r="I129">
            <v>13000</v>
          </cell>
          <cell r="J129">
            <v>13000</v>
          </cell>
        </row>
        <row r="130">
          <cell r="B130" t="str">
            <v>Nguyễn Hồng Sơn</v>
          </cell>
          <cell r="C130" t="str">
            <v>220913182</v>
          </cell>
          <cell r="D130" t="str">
            <v>15/06/2010</v>
          </cell>
          <cell r="E130" t="str">
            <v>105 Phan Vĩnh, Nha Trang, Khánh Hòa</v>
          </cell>
          <cell r="G130" t="str">
            <v>Viet Nam</v>
          </cell>
          <cell r="H130">
            <v>0</v>
          </cell>
          <cell r="I130">
            <v>106</v>
          </cell>
          <cell r="J130">
            <v>106</v>
          </cell>
        </row>
        <row r="131">
          <cell r="B131" t="str">
            <v>Nguyễn Hữu Bằng</v>
          </cell>
          <cell r="C131" t="str">
            <v>013023042</v>
          </cell>
          <cell r="D131" t="str">
            <v>22/11/2007</v>
          </cell>
          <cell r="E131" t="str">
            <v>Phòng 6.05, CT2 Vimeco, Phường Trung Hòa, Cầu Giấy, Hà Nội</v>
          </cell>
          <cell r="F131" t="str">
            <v>0912385912</v>
          </cell>
          <cell r="G131" t="str">
            <v>Viet Nam</v>
          </cell>
          <cell r="H131">
            <v>0</v>
          </cell>
          <cell r="I131">
            <v>40</v>
          </cell>
          <cell r="J131">
            <v>40</v>
          </cell>
        </row>
        <row r="132">
          <cell r="B132" t="str">
            <v>Nguyễn Hữu Bằng</v>
          </cell>
          <cell r="C132" t="str">
            <v>034078026002</v>
          </cell>
          <cell r="D132" t="str">
            <v>08/05/2021</v>
          </cell>
          <cell r="E132" t="str">
            <v>Phòng 6.05, CT2 Vimeco, Phường Trung Hòa, Cầu Giấy, Hà Nội</v>
          </cell>
          <cell r="F132" t="str">
            <v>0912385912</v>
          </cell>
          <cell r="G132" t="str">
            <v>Viet Nam</v>
          </cell>
          <cell r="H132">
            <v>0</v>
          </cell>
          <cell r="I132">
            <v>1020</v>
          </cell>
          <cell r="J132">
            <v>1020</v>
          </cell>
        </row>
        <row r="133">
          <cell r="B133" t="str">
            <v>NGUYỄN HỮU HIỆP</v>
          </cell>
          <cell r="C133" t="str">
            <v>026067016</v>
          </cell>
          <cell r="D133" t="str">
            <v>14/07/2015</v>
          </cell>
          <cell r="E133" t="str">
            <v>A20405 CH SARIMI 72-74 ĐƯỜNG BẮC NAM, AN LỢI ĐÔNG, Q. 2, TP HCM</v>
          </cell>
          <cell r="F133" t="str">
            <v>0961367108</v>
          </cell>
          <cell r="G133" t="str">
            <v>Viet Nam</v>
          </cell>
          <cell r="H133">
            <v>0</v>
          </cell>
          <cell r="I133">
            <v>206</v>
          </cell>
          <cell r="J133">
            <v>206</v>
          </cell>
        </row>
        <row r="134">
          <cell r="B134" t="str">
            <v>Nguyễn Hữu Hùng</v>
          </cell>
          <cell r="C134" t="str">
            <v>038060010791</v>
          </cell>
          <cell r="D134" t="str">
            <v>10/04/2021</v>
          </cell>
          <cell r="E134" t="str">
            <v>số 14, biệt thự 6, khu nhà ở Xa La, Phúc La, Hà Đông, Hà Nội</v>
          </cell>
          <cell r="F134" t="str">
            <v>0913288276</v>
          </cell>
          <cell r="G134" t="str">
            <v>Viet Nam</v>
          </cell>
          <cell r="H134">
            <v>0</v>
          </cell>
          <cell r="I134">
            <v>1020</v>
          </cell>
          <cell r="J134">
            <v>1020</v>
          </cell>
        </row>
        <row r="135">
          <cell r="B135" t="str">
            <v>Nguyễn Hữu Lượng</v>
          </cell>
          <cell r="C135" t="str">
            <v>241922698</v>
          </cell>
          <cell r="D135" t="str">
            <v>07/06/2018</v>
          </cell>
          <cell r="E135" t="str">
            <v>TD P4, Khánh Xuân, Buôn Ma Thuột, Đắk Lắk</v>
          </cell>
          <cell r="F135" t="str">
            <v>0905902803</v>
          </cell>
          <cell r="G135" t="str">
            <v>Viet Nam</v>
          </cell>
          <cell r="H135">
            <v>0</v>
          </cell>
          <cell r="I135">
            <v>58</v>
          </cell>
          <cell r="J135">
            <v>58</v>
          </cell>
        </row>
        <row r="136">
          <cell r="B136" t="str">
            <v>Nguyễn Hữu Nghĩa</v>
          </cell>
          <cell r="C136" t="str">
            <v>233102179</v>
          </cell>
          <cell r="D136" t="str">
            <v>01/06/2004</v>
          </cell>
          <cell r="E136" t="str">
            <v>17/01/27 Ụ Ghe, P.Tam Phú, Q.Thủ Đức, Tp.HCM</v>
          </cell>
          <cell r="F136" t="str">
            <v>0935599975</v>
          </cell>
          <cell r="G136" t="str">
            <v>Viet Nam</v>
          </cell>
          <cell r="H136">
            <v>0</v>
          </cell>
          <cell r="I136">
            <v>21</v>
          </cell>
          <cell r="J136">
            <v>21</v>
          </cell>
        </row>
        <row r="137">
          <cell r="B137" t="str">
            <v>Nguyễn Khắc Tuấn</v>
          </cell>
          <cell r="C137" t="str">
            <v>225075751</v>
          </cell>
          <cell r="D137" t="str">
            <v>21/01/2009</v>
          </cell>
          <cell r="E137" t="str">
            <v>115 Nguyễn Thị Minh Khai - Nha Trang - Khánh Hòa</v>
          </cell>
          <cell r="F137" t="str">
            <v>0989078495</v>
          </cell>
          <cell r="G137" t="str">
            <v>Viet Nam</v>
          </cell>
          <cell r="H137">
            <v>0</v>
          </cell>
          <cell r="I137">
            <v>14078</v>
          </cell>
          <cell r="J137">
            <v>14078</v>
          </cell>
        </row>
        <row r="138">
          <cell r="B138" t="str">
            <v>Nguyễn Kim Trường</v>
          </cell>
          <cell r="C138" t="str">
            <v>042059000391</v>
          </cell>
          <cell r="D138" t="str">
            <v>16/04/2019</v>
          </cell>
          <cell r="E138" t="str">
            <v>Đào Duy Tùng, Thôn Đài Bi, Uy Nỗ, Đông Anh, Hà Nội</v>
          </cell>
          <cell r="G138" t="str">
            <v>Viet Nam</v>
          </cell>
          <cell r="H138">
            <v>0</v>
          </cell>
          <cell r="I138">
            <v>3314</v>
          </cell>
          <cell r="J138">
            <v>3314</v>
          </cell>
        </row>
        <row r="139">
          <cell r="B139" t="str">
            <v>Nguyễn Lan Anh</v>
          </cell>
          <cell r="C139" t="str">
            <v>024639087</v>
          </cell>
          <cell r="D139" t="str">
            <v>04/04/2014</v>
          </cell>
          <cell r="E139" t="str">
            <v>708 KHU DÂN CƯ MIẾU NỔI, P. 3, Q. BÌNH THẠNH, HCM</v>
          </cell>
          <cell r="G139" t="str">
            <v>Viet Nam</v>
          </cell>
          <cell r="H139">
            <v>0</v>
          </cell>
          <cell r="I139">
            <v>43</v>
          </cell>
          <cell r="J139">
            <v>43</v>
          </cell>
        </row>
        <row r="140">
          <cell r="B140" t="str">
            <v>Nguyễn Linh Giang</v>
          </cell>
          <cell r="C140" t="str">
            <v>225246597</v>
          </cell>
          <cell r="D140" t="str">
            <v>30/11/2016</v>
          </cell>
          <cell r="E140" t="str">
            <v>SỐ 11 ĐƯỜNG B8, KHU ĐÔ THỊ VCN PHƯỚC HẢI, NHA TRANG, KHÁNH HÒA</v>
          </cell>
          <cell r="G140" t="str">
            <v>Viet Nam</v>
          </cell>
          <cell r="H140">
            <v>0</v>
          </cell>
          <cell r="I140">
            <v>10598</v>
          </cell>
          <cell r="J140">
            <v>10598</v>
          </cell>
        </row>
        <row r="141">
          <cell r="B141" t="str">
            <v>Nguyễn Lâm Duy</v>
          </cell>
          <cell r="C141" t="str">
            <v>001205010885</v>
          </cell>
          <cell r="D141" t="str">
            <v>31/05/2021</v>
          </cell>
          <cell r="E141" t="str">
            <v>4 Hẻm 71/14/3 Hoàng Văn Thái, Khương Trung, Thanh Xuân, Hà Nội</v>
          </cell>
          <cell r="F141" t="str">
            <v>0888572205</v>
          </cell>
          <cell r="G141" t="str">
            <v>Viet Nam</v>
          </cell>
          <cell r="H141">
            <v>0</v>
          </cell>
          <cell r="I141">
            <v>4284</v>
          </cell>
          <cell r="J141">
            <v>4284</v>
          </cell>
        </row>
        <row r="142">
          <cell r="B142" t="str">
            <v>Nguyễn Lâm Phúc</v>
          </cell>
          <cell r="C142" t="str">
            <v>001201029946</v>
          </cell>
          <cell r="D142" t="str">
            <v>28/03/2018</v>
          </cell>
          <cell r="E142" t="str">
            <v>4 hẻm 71/14/3 Hoàng Văn Thái, Khương Trung, Thanh Xuân, Hà Nội</v>
          </cell>
          <cell r="F142" t="str">
            <v>0777361573</v>
          </cell>
          <cell r="G142" t="str">
            <v>Viet Nam</v>
          </cell>
          <cell r="H142">
            <v>0</v>
          </cell>
          <cell r="I142">
            <v>1506</v>
          </cell>
          <cell r="J142">
            <v>1506</v>
          </cell>
        </row>
        <row r="143">
          <cell r="B143" t="str">
            <v>Nguyễn Lương Quân</v>
          </cell>
          <cell r="C143" t="str">
            <v>079057003484</v>
          </cell>
          <cell r="D143" t="str">
            <v>12/01/2022</v>
          </cell>
          <cell r="E143" t="str">
            <v>725/11 Trường Chinh, P. Tây Thạch, Q. Tân Phú, TpHCM</v>
          </cell>
          <cell r="G143" t="str">
            <v>Viet Nam</v>
          </cell>
          <cell r="H143">
            <v>0</v>
          </cell>
          <cell r="I143">
            <v>1022</v>
          </cell>
          <cell r="J143">
            <v>1022</v>
          </cell>
        </row>
        <row r="144">
          <cell r="B144" t="str">
            <v>Nguyễn Minh Hằng</v>
          </cell>
          <cell r="C144" t="str">
            <v>220861122</v>
          </cell>
          <cell r="D144" t="str">
            <v>12/02/2018</v>
          </cell>
          <cell r="E144" t="str">
            <v>44/49 Biệt Thự, Nha Trang, Khánh Hòa</v>
          </cell>
          <cell r="G144" t="str">
            <v>Viet Nam</v>
          </cell>
          <cell r="H144">
            <v>0</v>
          </cell>
          <cell r="I144">
            <v>13044</v>
          </cell>
          <cell r="J144">
            <v>13044</v>
          </cell>
        </row>
        <row r="145">
          <cell r="B145" t="str">
            <v>Nguyễn Minh Trí</v>
          </cell>
          <cell r="C145" t="str">
            <v>221118094</v>
          </cell>
          <cell r="D145" t="str">
            <v>22/09/2015</v>
          </cell>
          <cell r="E145" t="str">
            <v>38 Lê Thành Phương, TP. Nha Trang, Tỉnh Khánh Hoà</v>
          </cell>
          <cell r="G145" t="str">
            <v>Viet Nam</v>
          </cell>
          <cell r="H145">
            <v>0</v>
          </cell>
          <cell r="I145">
            <v>11</v>
          </cell>
          <cell r="J145">
            <v>11</v>
          </cell>
        </row>
        <row r="146">
          <cell r="B146" t="str">
            <v>Nguyễn Minh Tâm</v>
          </cell>
          <cell r="C146" t="str">
            <v>049075010000</v>
          </cell>
          <cell r="D146" t="str">
            <v>12/08/2021</v>
          </cell>
          <cell r="E146" t="str">
            <v>KTT CT Buôn Kuốp, Số 22 Mai Xuân Hưởng, Thành Nhất, Buôn Ma Thuột, Đăk Lăk</v>
          </cell>
          <cell r="F146" t="str">
            <v>0966707090</v>
          </cell>
          <cell r="G146" t="str">
            <v>Viet Nam</v>
          </cell>
          <cell r="H146">
            <v>0</v>
          </cell>
          <cell r="I146">
            <v>14353</v>
          </cell>
          <cell r="J146">
            <v>14353</v>
          </cell>
        </row>
        <row r="147">
          <cell r="B147" t="str">
            <v>Nguyễn Ngọc Quý</v>
          </cell>
          <cell r="C147" t="str">
            <v>001180002172</v>
          </cell>
          <cell r="D147" t="str">
            <v>30/06/2014</v>
          </cell>
          <cell r="E147" t="str">
            <v>50 Nguyễn Bình Khiêm - HBT- Hà Nội</v>
          </cell>
          <cell r="F147" t="str">
            <v>0913207180</v>
          </cell>
          <cell r="G147" t="str">
            <v>Viet Nam</v>
          </cell>
          <cell r="H147">
            <v>0</v>
          </cell>
          <cell r="I147">
            <v>247</v>
          </cell>
          <cell r="J147">
            <v>247</v>
          </cell>
        </row>
        <row r="148">
          <cell r="B148" t="str">
            <v>Nguyễn Ngọc Quý</v>
          </cell>
          <cell r="C148" t="str">
            <v>001180002172</v>
          </cell>
          <cell r="D148" t="str">
            <v>25/03/2019</v>
          </cell>
          <cell r="E148" t="str">
            <v>50 Nguyễn Bỉnh Khiêm, Lê Đại Hành, Hai Bà Trưng, Hà Nội</v>
          </cell>
          <cell r="G148" t="str">
            <v>Viet Nam</v>
          </cell>
          <cell r="H148">
            <v>196</v>
          </cell>
          <cell r="I148">
            <v>0</v>
          </cell>
          <cell r="J148">
            <v>196</v>
          </cell>
        </row>
        <row r="149">
          <cell r="B149" t="str">
            <v>Nguyễn Ngọc Đức</v>
          </cell>
          <cell r="C149" t="str">
            <v>225468937</v>
          </cell>
          <cell r="D149" t="str">
            <v>06/05/2014</v>
          </cell>
          <cell r="E149" t="str">
            <v>11 Hoàng Hoa Thám - Nha Trang, KHÁNH HÒA</v>
          </cell>
          <cell r="G149" t="str">
            <v>Viet Nam</v>
          </cell>
          <cell r="H149">
            <v>4226</v>
          </cell>
          <cell r="I149">
            <v>0</v>
          </cell>
          <cell r="J149">
            <v>4226</v>
          </cell>
        </row>
        <row r="150">
          <cell r="B150" t="str">
            <v>Nguyễn Như Đông</v>
          </cell>
          <cell r="C150" t="str">
            <v>220874902</v>
          </cell>
          <cell r="D150" t="str">
            <v>08/06/2013</v>
          </cell>
          <cell r="E150" t="str">
            <v>11 Hoàng Hoa Thám, Nha Trang, Khánh Hòa</v>
          </cell>
          <cell r="G150" t="str">
            <v>Viet Nam</v>
          </cell>
          <cell r="H150">
            <v>0</v>
          </cell>
          <cell r="I150">
            <v>66444</v>
          </cell>
          <cell r="J150">
            <v>66444</v>
          </cell>
        </row>
        <row r="151">
          <cell r="B151" t="str">
            <v>NGUYỄN NHỊ HÀ</v>
          </cell>
          <cell r="C151" t="str">
            <v>001172021716</v>
          </cell>
          <cell r="D151" t="str">
            <v>24/06/2020</v>
          </cell>
          <cell r="E151" t="str">
            <v>Tòa 34T, P 2810 Hoàng Đạo Thúy, Phường Trung Hoà, Cầu Giấy, Hà Nội</v>
          </cell>
          <cell r="F151" t="str">
            <v>0905596511</v>
          </cell>
          <cell r="G151" t="str">
            <v>Viet Nam</v>
          </cell>
          <cell r="H151">
            <v>0</v>
          </cell>
          <cell r="I151">
            <v>61238</v>
          </cell>
          <cell r="J151">
            <v>61238</v>
          </cell>
        </row>
        <row r="152">
          <cell r="B152" t="str">
            <v>Nguyễn Nhị Hà</v>
          </cell>
          <cell r="C152" t="str">
            <v>011513245</v>
          </cell>
          <cell r="D152" t="str">
            <v>18/07/2013</v>
          </cell>
          <cell r="E152" t="str">
            <v>Nhà 4 hẻm 71/14/3 Hoàng Văn Thái, Khương Trung, Thanh Xuân, Hà Nội</v>
          </cell>
          <cell r="G152" t="str">
            <v>Viet Nam</v>
          </cell>
          <cell r="H152">
            <v>0</v>
          </cell>
          <cell r="I152">
            <v>169050</v>
          </cell>
          <cell r="J152">
            <v>169050</v>
          </cell>
        </row>
        <row r="153">
          <cell r="B153" t="str">
            <v>Nguyễn Năng Chiến</v>
          </cell>
          <cell r="C153" t="str">
            <v>225291151</v>
          </cell>
          <cell r="D153" t="str">
            <v>25/10/2018</v>
          </cell>
          <cell r="E153" t="str">
            <v>38 Lê Thành Phương - Nha Trang</v>
          </cell>
          <cell r="F153" t="str">
            <v>058 523581</v>
          </cell>
          <cell r="G153" t="str">
            <v>Viet Nam</v>
          </cell>
          <cell r="H153">
            <v>0</v>
          </cell>
          <cell r="I153">
            <v>11192</v>
          </cell>
          <cell r="J153">
            <v>11192</v>
          </cell>
        </row>
        <row r="154">
          <cell r="B154" t="str">
            <v>Nguyễn Phúc Vân</v>
          </cell>
          <cell r="C154" t="str">
            <v>186209902</v>
          </cell>
          <cell r="D154" t="str">
            <v>20/06/2006</v>
          </cell>
          <cell r="E154" t="str">
            <v>Văn Thành, Huyện Yên Thành, Nghệ An</v>
          </cell>
          <cell r="G154" t="str">
            <v>Viet Nam</v>
          </cell>
          <cell r="H154">
            <v>1313</v>
          </cell>
          <cell r="I154">
            <v>0</v>
          </cell>
          <cell r="J154">
            <v>1313</v>
          </cell>
        </row>
        <row r="155">
          <cell r="B155" t="str">
            <v>Nguyễn Phương Thắng</v>
          </cell>
          <cell r="C155" t="str">
            <v>186024627</v>
          </cell>
          <cell r="D155" t="str">
            <v>09/10/2015</v>
          </cell>
          <cell r="E155" t="str">
            <v>Xã Thanh Tường, huyện Thanh Chương, tỉnh Nghệ An</v>
          </cell>
          <cell r="G155" t="str">
            <v>Viet Nam</v>
          </cell>
          <cell r="H155">
            <v>0</v>
          </cell>
          <cell r="I155">
            <v>115</v>
          </cell>
          <cell r="J155">
            <v>115</v>
          </cell>
        </row>
        <row r="156">
          <cell r="B156" t="str">
            <v>NGUYỄN QUANG THẮNG</v>
          </cell>
          <cell r="C156" t="str">
            <v>081037121</v>
          </cell>
          <cell r="D156" t="str">
            <v>09/03/2017</v>
          </cell>
          <cell r="E156" t="str">
            <v>2504v1 victoria văn phu hà đông hà nội</v>
          </cell>
          <cell r="F156" t="str">
            <v>0986400915</v>
          </cell>
          <cell r="G156" t="str">
            <v>Viet Nam</v>
          </cell>
          <cell r="H156">
            <v>0</v>
          </cell>
          <cell r="I156">
            <v>1400</v>
          </cell>
          <cell r="J156">
            <v>1400</v>
          </cell>
        </row>
        <row r="157">
          <cell r="B157" t="str">
            <v>NGUYỄN QUÂN</v>
          </cell>
          <cell r="C157" t="str">
            <v>023760662</v>
          </cell>
          <cell r="D157" t="str">
            <v>21/08/2014</v>
          </cell>
          <cell r="E157" t="str">
            <v>AD3-5 đường 19, khu Riverside Residence Phú mỹ Hưng, P.Tân phú, Q.7, Tp. HCM</v>
          </cell>
          <cell r="F157" t="str">
            <v>0908374529</v>
          </cell>
          <cell r="G157" t="str">
            <v>Viet Nam</v>
          </cell>
          <cell r="H157">
            <v>0</v>
          </cell>
          <cell r="I157">
            <v>20</v>
          </cell>
          <cell r="J157">
            <v>20</v>
          </cell>
        </row>
        <row r="158">
          <cell r="B158" t="str">
            <v>Nguyễn Quốc Hưng</v>
          </cell>
          <cell r="C158" t="str">
            <v>271673599</v>
          </cell>
          <cell r="D158" t="str">
            <v>13/07/2009</v>
          </cell>
          <cell r="E158" t="str">
            <v>Số 25, tổ 1, Xuân Hà, Xuân Mai, Chương Mỹ, Hà Nội</v>
          </cell>
          <cell r="F158" t="str">
            <v>0938377923</v>
          </cell>
          <cell r="G158" t="str">
            <v>Viet Nam</v>
          </cell>
          <cell r="H158">
            <v>0</v>
          </cell>
          <cell r="I158">
            <v>1</v>
          </cell>
          <cell r="J158">
            <v>1</v>
          </cell>
        </row>
        <row r="159">
          <cell r="B159" t="str">
            <v>Nguyễn Quốc Khải</v>
          </cell>
          <cell r="C159" t="str">
            <v>225228049</v>
          </cell>
          <cell r="D159" t="str">
            <v>15/09/2015</v>
          </cell>
          <cell r="E159" t="str">
            <v>11 Hoàng Hoa Thám, TP.Nha Trang, Khánh Hòa</v>
          </cell>
          <cell r="F159" t="str">
            <v>0977983042</v>
          </cell>
          <cell r="G159" t="str">
            <v>Viet Nam</v>
          </cell>
          <cell r="H159">
            <v>0</v>
          </cell>
          <cell r="I159">
            <v>48</v>
          </cell>
          <cell r="J159">
            <v>48</v>
          </cell>
        </row>
        <row r="160">
          <cell r="B160" t="str">
            <v>NGUYỄN SINH DŨNG THẮNG</v>
          </cell>
          <cell r="C160" t="str">
            <v>001072018688</v>
          </cell>
          <cell r="D160" t="str">
            <v>21/12/2018</v>
          </cell>
          <cell r="E160" t="str">
            <v>Phòng 1904 tòa nhà Eurowindow 27 Trần Duy Hưng , P Trung Hòa , Q Cầu Giấy , TP Hà Nội, Hà Nội</v>
          </cell>
          <cell r="F160" t="str">
            <v>0388116688</v>
          </cell>
          <cell r="G160" t="str">
            <v>Viet Nam</v>
          </cell>
          <cell r="H160">
            <v>0</v>
          </cell>
          <cell r="I160">
            <v>1</v>
          </cell>
          <cell r="J160">
            <v>1</v>
          </cell>
        </row>
        <row r="161">
          <cell r="B161" t="str">
            <v>NGUYỄN SINH PHƯƠNG</v>
          </cell>
          <cell r="C161" t="str">
            <v>015067000010</v>
          </cell>
          <cell r="D161" t="str">
            <v>21/04/2021</v>
          </cell>
          <cell r="E161" t="str">
            <v>P204 AI  THANH CONG  BA DINH  HA NOI</v>
          </cell>
          <cell r="F161" t="str">
            <v>0913512267</v>
          </cell>
          <cell r="G161" t="str">
            <v>Viet Nam</v>
          </cell>
          <cell r="H161">
            <v>0</v>
          </cell>
          <cell r="I161">
            <v>67</v>
          </cell>
          <cell r="J161">
            <v>67</v>
          </cell>
        </row>
        <row r="162">
          <cell r="B162" t="str">
            <v>NGUYỄN SIÊU MẪN</v>
          </cell>
          <cell r="C162" t="str">
            <v>331221904</v>
          </cell>
          <cell r="D162" t="str">
            <v>10/01/2013</v>
          </cell>
          <cell r="E162" t="str">
            <v>67/27 Khóm 2, Phường 9, Tp Vĩnh Long, Vĩnh Long</v>
          </cell>
          <cell r="F162" t="str">
            <v>0908392999</v>
          </cell>
          <cell r="G162" t="str">
            <v>Viet Nam</v>
          </cell>
          <cell r="H162">
            <v>0</v>
          </cell>
          <cell r="I162">
            <v>1</v>
          </cell>
          <cell r="J162">
            <v>1</v>
          </cell>
        </row>
        <row r="163">
          <cell r="B163" t="str">
            <v>Nguyễn Thanh Hoàng</v>
          </cell>
          <cell r="C163" t="str">
            <v>225110721</v>
          </cell>
          <cell r="D163" t="str">
            <v>07/01/2009</v>
          </cell>
          <cell r="E163" t="str">
            <v>68 Đường 2 tháng 4, Thanh Hải, Vĩnh Hải, Nha Trang, Khánh Hòa</v>
          </cell>
          <cell r="G163" t="str">
            <v>Viet Nam</v>
          </cell>
          <cell r="H163">
            <v>0</v>
          </cell>
          <cell r="I163">
            <v>3405</v>
          </cell>
          <cell r="J163">
            <v>3405</v>
          </cell>
        </row>
        <row r="164">
          <cell r="B164" t="str">
            <v>Nguyễn Thanh Hùng</v>
          </cell>
          <cell r="C164" t="str">
            <v>036071007004</v>
          </cell>
          <cell r="D164" t="str">
            <v>21/03/2022</v>
          </cell>
          <cell r="E164" t="str">
            <v>262 Nguyễn Huy Tưởng, Hà Nội</v>
          </cell>
          <cell r="F164" t="str">
            <v>0982809696</v>
          </cell>
          <cell r="G164" t="str">
            <v>Viet Nam</v>
          </cell>
          <cell r="H164">
            <v>0</v>
          </cell>
          <cell r="I164">
            <v>408</v>
          </cell>
          <cell r="J164">
            <v>408</v>
          </cell>
        </row>
        <row r="165">
          <cell r="B165" t="str">
            <v>Nguyễn Thanh Hùng</v>
          </cell>
          <cell r="C165" t="str">
            <v>013097605</v>
          </cell>
          <cell r="D165" t="str">
            <v>30/07/2008</v>
          </cell>
          <cell r="E165" t="str">
            <v>Số 1 ngõ 165 Chùa Bộc, Hà Nội</v>
          </cell>
          <cell r="G165" t="str">
            <v>Viet Nam</v>
          </cell>
          <cell r="H165">
            <v>0</v>
          </cell>
          <cell r="I165">
            <v>37076</v>
          </cell>
          <cell r="J165">
            <v>37076</v>
          </cell>
        </row>
        <row r="166">
          <cell r="B166" t="str">
            <v>Nguyễn Thanh Liêm</v>
          </cell>
          <cell r="C166" t="str">
            <v>225081953</v>
          </cell>
          <cell r="D166" t="str">
            <v>09/10/2012</v>
          </cell>
          <cell r="E166" t="str">
            <v>228 Đai lộ Hùng Vương, TDP Nghĩa lộc, phường cam Ranh, thành phố Cam ranh, tỉnh Khánh Hòa</v>
          </cell>
          <cell r="G166" t="str">
            <v>Viet Nam</v>
          </cell>
          <cell r="H166">
            <v>0</v>
          </cell>
          <cell r="I166">
            <v>355</v>
          </cell>
          <cell r="J166">
            <v>355</v>
          </cell>
        </row>
        <row r="167">
          <cell r="B167" t="str">
            <v>Nguyễn Thanh Thiện</v>
          </cell>
          <cell r="C167" t="str">
            <v>365829585</v>
          </cell>
          <cell r="D167" t="str">
            <v>01/08/2019</v>
          </cell>
          <cell r="E167" t="str">
            <v>E5/20, Đường 50,quận Cái Răng, Cần Thơ , Cần Thơ</v>
          </cell>
          <cell r="F167" t="str">
            <v>0977765313</v>
          </cell>
          <cell r="G167" t="str">
            <v>Viet Nam</v>
          </cell>
          <cell r="H167">
            <v>0</v>
          </cell>
          <cell r="I167">
            <v>1</v>
          </cell>
          <cell r="J167">
            <v>1</v>
          </cell>
        </row>
        <row r="168">
          <cell r="B168" t="str">
            <v>Nguyễn Thu Thảo</v>
          </cell>
          <cell r="C168" t="str">
            <v>013625676</v>
          </cell>
          <cell r="D168" t="str">
            <v>09/04/2013</v>
          </cell>
          <cell r="E168" t="str">
            <v>Số 1 hẻm 26/15 Thái Thịnh 2, Thịnh Quang, phường Thịnh Quang, quận Đống Đa, thành phố Hà Nội</v>
          </cell>
          <cell r="G168" t="str">
            <v>Viet Nam</v>
          </cell>
          <cell r="H168">
            <v>0</v>
          </cell>
          <cell r="I168">
            <v>8328</v>
          </cell>
          <cell r="J168">
            <v>8328</v>
          </cell>
        </row>
        <row r="169">
          <cell r="B169" t="str">
            <v>Nguyễn Thu Uyên</v>
          </cell>
          <cell r="C169" t="str">
            <v>001303001070</v>
          </cell>
          <cell r="D169" t="str">
            <v>22/05/2017</v>
          </cell>
          <cell r="E169" t="str">
            <v>NHA 1 NGACH 15 NGO 82 YEN LANG THINH QUANG DONG DA HN</v>
          </cell>
          <cell r="F169" t="str">
            <v>0387518189</v>
          </cell>
          <cell r="G169" t="str">
            <v>Viet Nam</v>
          </cell>
          <cell r="H169">
            <v>0</v>
          </cell>
          <cell r="I169">
            <v>3954</v>
          </cell>
          <cell r="J169">
            <v>3954</v>
          </cell>
        </row>
        <row r="170">
          <cell r="B170" t="str">
            <v>NGUYỄN THÀNH CHUNG</v>
          </cell>
          <cell r="C170" t="str">
            <v>225300996</v>
          </cell>
          <cell r="D170" t="str">
            <v>06/01/2016</v>
          </cell>
          <cell r="E170" t="str">
            <v>SỐ 1290 LÊ HỒNG PHONG, PHƯỚC LONG, NHA TRANG, KHÁNH HÒA</v>
          </cell>
          <cell r="F170" t="str">
            <v>0374921839</v>
          </cell>
          <cell r="G170" t="str">
            <v>Viet Nam</v>
          </cell>
          <cell r="H170">
            <v>0</v>
          </cell>
          <cell r="I170">
            <v>19954</v>
          </cell>
          <cell r="J170">
            <v>19954</v>
          </cell>
        </row>
        <row r="171">
          <cell r="B171" t="str">
            <v>Nguyễn Thái An</v>
          </cell>
          <cell r="C171" t="str">
            <v>010413653</v>
          </cell>
          <cell r="D171" t="str">
            <v>22/03/2008</v>
          </cell>
          <cell r="E171" t="str">
            <v>30/5 Ngõ 191,Minh Khai,HN</v>
          </cell>
          <cell r="G171" t="str">
            <v>Viet Nam</v>
          </cell>
          <cell r="H171">
            <v>0</v>
          </cell>
          <cell r="I171">
            <v>47940</v>
          </cell>
          <cell r="J171">
            <v>47940</v>
          </cell>
        </row>
        <row r="172">
          <cell r="B172" t="str">
            <v>NGUYỄN THÁI SƠN</v>
          </cell>
          <cell r="C172" t="str">
            <v>026075000335</v>
          </cell>
          <cell r="D172" t="str">
            <v>14/05/2015</v>
          </cell>
          <cell r="E172" t="str">
            <v>25 26 R2B ROYAL CITY, thanh xuân bắc, Thanh Xuân, Hà Nội</v>
          </cell>
          <cell r="F172" t="str">
            <v>0915365588</v>
          </cell>
          <cell r="G172" t="str">
            <v>Viet Nam</v>
          </cell>
          <cell r="H172">
            <v>0</v>
          </cell>
          <cell r="I172">
            <v>1951</v>
          </cell>
          <cell r="J172">
            <v>1951</v>
          </cell>
        </row>
        <row r="173">
          <cell r="B173" t="str">
            <v>Nguyễn Thùy Dung</v>
          </cell>
          <cell r="C173" t="str">
            <v>001186014740</v>
          </cell>
          <cell r="D173" t="str">
            <v>04/03/2019</v>
          </cell>
          <cell r="E173" t="str">
            <v>11-A3 Thành Công, Thành Công, Ba Đình, Hà Nội</v>
          </cell>
          <cell r="F173" t="str">
            <v>0904104586</v>
          </cell>
          <cell r="G173" t="str">
            <v>Viet Nam</v>
          </cell>
          <cell r="H173">
            <v>0</v>
          </cell>
          <cell r="I173">
            <v>1747</v>
          </cell>
          <cell r="J173">
            <v>1747</v>
          </cell>
        </row>
        <row r="174">
          <cell r="B174" t="str">
            <v>Nguyễn Thúy Hiển</v>
          </cell>
          <cell r="C174" t="str">
            <v>010433711</v>
          </cell>
          <cell r="D174" t="str">
            <v>30/01/2007</v>
          </cell>
          <cell r="E174" t="str">
            <v>Số 8 ngõ 46, phố Quan Nhân, Cầu Giấy, Hà Nội, Viet Nam</v>
          </cell>
          <cell r="F174" t="str">
            <v>0948955544</v>
          </cell>
          <cell r="G174" t="str">
            <v>Viet Nam</v>
          </cell>
          <cell r="H174">
            <v>0</v>
          </cell>
          <cell r="I174">
            <v>12</v>
          </cell>
          <cell r="J174">
            <v>12</v>
          </cell>
        </row>
        <row r="175">
          <cell r="B175" t="str">
            <v>Nguyễn Thảo Hương</v>
          </cell>
          <cell r="C175" t="str">
            <v>001196034602</v>
          </cell>
          <cell r="D175" t="str">
            <v>17/07/2022</v>
          </cell>
          <cell r="E175" t="str">
            <v>3007B Nhà 34T KĐT TH-NC, P. Trung Hòa, Q.Cầu Giấy, Hà Nội</v>
          </cell>
          <cell r="F175" t="str">
            <v>0948923967</v>
          </cell>
          <cell r="G175" t="str">
            <v>Viet Nam</v>
          </cell>
          <cell r="H175">
            <v>0</v>
          </cell>
          <cell r="I175">
            <v>204</v>
          </cell>
          <cell r="J175">
            <v>204</v>
          </cell>
        </row>
        <row r="176">
          <cell r="B176" t="str">
            <v>Nguyễn Thế Thiên</v>
          </cell>
          <cell r="C176" t="str">
            <v>225928268</v>
          </cell>
          <cell r="D176" t="str">
            <v>25/01/2017</v>
          </cell>
          <cell r="E176" t="str">
            <v>Đường Trần nam Trung, thôn Phước Tân, xã Phước Đồng, thành phố Nha Trang, tỉnh Khánh Hòa</v>
          </cell>
          <cell r="F176" t="str">
            <v>0908541308</v>
          </cell>
          <cell r="G176" t="str">
            <v>Viet Nam</v>
          </cell>
          <cell r="H176">
            <v>584</v>
          </cell>
          <cell r="I176">
            <v>0</v>
          </cell>
          <cell r="J176">
            <v>584</v>
          </cell>
        </row>
        <row r="177">
          <cell r="B177" t="str">
            <v>NGUYỄN THẾ TRINH</v>
          </cell>
          <cell r="C177" t="str">
            <v>045074001117</v>
          </cell>
          <cell r="D177" t="str">
            <v>01/05/2021</v>
          </cell>
          <cell r="E177" t="str">
            <v>Quảng Thành 2,  Nghĩa Thành, Châu Đức, Bà Rịa  Vũng Tàu</v>
          </cell>
          <cell r="F177" t="str">
            <v>0909570407</v>
          </cell>
          <cell r="G177" t="str">
            <v>Viet Nam</v>
          </cell>
          <cell r="H177">
            <v>0</v>
          </cell>
          <cell r="I177">
            <v>1591</v>
          </cell>
          <cell r="J177">
            <v>1591</v>
          </cell>
        </row>
        <row r="178">
          <cell r="B178" t="str">
            <v>NGUYỄN THỊ CÔNG LOAN</v>
          </cell>
          <cell r="C178" t="str">
            <v>220816758</v>
          </cell>
          <cell r="D178" t="str">
            <v>30/11/2013</v>
          </cell>
          <cell r="E178" t="str">
            <v>144 MÊ LINH, NHA TRANG, KHÁNH HÒA</v>
          </cell>
          <cell r="F178" t="str">
            <v>0982897864</v>
          </cell>
          <cell r="G178" t="str">
            <v>Viet Nam</v>
          </cell>
          <cell r="H178">
            <v>0</v>
          </cell>
          <cell r="I178">
            <v>51</v>
          </cell>
          <cell r="J178">
            <v>51</v>
          </cell>
        </row>
        <row r="179">
          <cell r="B179" t="str">
            <v>Nguyễn Thị Cẩm Tú</v>
          </cell>
          <cell r="C179" t="str">
            <v>225226876</v>
          </cell>
          <cell r="D179" t="str">
            <v>13/03/2013</v>
          </cell>
          <cell r="E179" t="str">
            <v>3B Nguyễn Trung Trực, Nha Trang, Khánh Hòa</v>
          </cell>
          <cell r="F179" t="str">
            <v>0989619058</v>
          </cell>
          <cell r="G179" t="str">
            <v>Viet Nam</v>
          </cell>
          <cell r="H179">
            <v>0</v>
          </cell>
          <cell r="I179">
            <v>4087</v>
          </cell>
          <cell r="J179">
            <v>4087</v>
          </cell>
        </row>
        <row r="180">
          <cell r="B180" t="str">
            <v>Nguyễn Thị Diệu Linh</v>
          </cell>
          <cell r="C180" t="str">
            <v>245111670</v>
          </cell>
          <cell r="D180" t="str">
            <v>30/08/2011</v>
          </cell>
          <cell r="E180" t="str">
            <v>xã Nam Dong, cư Jút</v>
          </cell>
          <cell r="F180" t="str">
            <v>0906387140</v>
          </cell>
          <cell r="G180" t="str">
            <v>Viet Nam</v>
          </cell>
          <cell r="H180">
            <v>0</v>
          </cell>
          <cell r="I180">
            <v>500</v>
          </cell>
          <cell r="J180">
            <v>500</v>
          </cell>
        </row>
        <row r="181">
          <cell r="B181" t="str">
            <v>Nguyễn Thị Dần</v>
          </cell>
          <cell r="C181" t="str">
            <v>111748888</v>
          </cell>
          <cell r="D181" t="str">
            <v>13/12/2010</v>
          </cell>
          <cell r="E181" t="str">
            <v>Số 7, Ngõ 3, Phố Yên Bình, Tổ 4, P.Phúc La, Q. Hà Đông, Hà Nội</v>
          </cell>
          <cell r="G181" t="str">
            <v>Viet Nam</v>
          </cell>
          <cell r="H181">
            <v>0</v>
          </cell>
          <cell r="I181">
            <v>1</v>
          </cell>
          <cell r="J181">
            <v>1</v>
          </cell>
        </row>
        <row r="182">
          <cell r="B182" t="str">
            <v>Nguyễn Thị Hoa</v>
          </cell>
          <cell r="C182" t="str">
            <v>220320781</v>
          </cell>
          <cell r="D182" t="str">
            <v>28/05/2013</v>
          </cell>
          <cell r="E182" t="str">
            <v>TỔ 5 - 58/41 LƯƠNG ĐỊNH CỦA, NGỌC HỘI, NGỌC HIỆP, NHA TRANG, KHÁNH HÒA</v>
          </cell>
          <cell r="G182" t="str">
            <v>Viet Nam</v>
          </cell>
          <cell r="H182">
            <v>0</v>
          </cell>
          <cell r="I182">
            <v>8999</v>
          </cell>
          <cell r="J182">
            <v>8999</v>
          </cell>
        </row>
        <row r="183">
          <cell r="B183" t="str">
            <v>Nguyễn Thị Hà</v>
          </cell>
          <cell r="C183" t="str">
            <v>225533523</v>
          </cell>
          <cell r="D183" t="str">
            <v>13/03/2010</v>
          </cell>
          <cell r="E183" t="str">
            <v>A2.3 Chung Cư 02 Lê Hồng Phong - Nha Trang</v>
          </cell>
          <cell r="F183" t="str">
            <v>058 211694</v>
          </cell>
          <cell r="G183" t="str">
            <v>Viet Nam</v>
          </cell>
          <cell r="H183">
            <v>0</v>
          </cell>
          <cell r="I183">
            <v>9481</v>
          </cell>
          <cell r="J183">
            <v>9481</v>
          </cell>
        </row>
        <row r="184">
          <cell r="B184" t="str">
            <v>Nguyễn Thị Kim Hà</v>
          </cell>
          <cell r="C184" t="str">
            <v>225045114</v>
          </cell>
          <cell r="D184" t="str">
            <v>25/07/2016</v>
          </cell>
          <cell r="E184" t="str">
            <v>9/1D Nguyễn Thiện Thuật, Lộc Thọ, Nha Trang, Khánh Hoà</v>
          </cell>
          <cell r="F184" t="str">
            <v>06/02/2020</v>
          </cell>
          <cell r="G184" t="str">
            <v>Viet Nam</v>
          </cell>
          <cell r="H184">
            <v>0</v>
          </cell>
          <cell r="I184">
            <v>19954</v>
          </cell>
          <cell r="J184">
            <v>19954</v>
          </cell>
        </row>
        <row r="185">
          <cell r="B185" t="str">
            <v>Nguyễn Thị Kiều Oanh</v>
          </cell>
          <cell r="C185" t="str">
            <v>240960732</v>
          </cell>
          <cell r="D185" t="str">
            <v>21/08/2019</v>
          </cell>
          <cell r="E185" t="str">
            <v>87 NGÔ QUYỀN, P.TÂN LỢI, TP.BUÔN MA THUỘT, TỈNH ĐẮK LẮK</v>
          </cell>
          <cell r="F185" t="str">
            <v>0393504500</v>
          </cell>
          <cell r="G185" t="str">
            <v>Viet Nam</v>
          </cell>
          <cell r="H185">
            <v>0</v>
          </cell>
          <cell r="I185">
            <v>45</v>
          </cell>
          <cell r="J185">
            <v>45</v>
          </cell>
        </row>
        <row r="186">
          <cell r="B186" t="str">
            <v>NGUYỄN THỊ LỆ THỦY</v>
          </cell>
          <cell r="C186" t="str">
            <v>231139860</v>
          </cell>
          <cell r="D186" t="str">
            <v>15/04/2017</v>
          </cell>
          <cell r="E186" t="str">
            <v>34/26B Huyền Trân Công Chúa</v>
          </cell>
          <cell r="F186" t="str">
            <v>0905823536</v>
          </cell>
          <cell r="G186" t="str">
            <v>Viet Nam</v>
          </cell>
          <cell r="H186">
            <v>0</v>
          </cell>
          <cell r="I186">
            <v>3060</v>
          </cell>
          <cell r="J186">
            <v>3060</v>
          </cell>
        </row>
        <row r="187">
          <cell r="B187" t="str">
            <v>Nguyễn Thị Minh Thu</v>
          </cell>
          <cell r="C187" t="str">
            <v>034178011136</v>
          </cell>
          <cell r="D187" t="str">
            <v>22/04/2021</v>
          </cell>
          <cell r="E187" t="str">
            <v>nhà 52 TT12 khu đô thị Văn Phú, phường Phúc La, quận Hà Đông, TP Hà Nội</v>
          </cell>
          <cell r="F187" t="str">
            <v>0945626699</v>
          </cell>
          <cell r="G187" t="str">
            <v>Viet Nam</v>
          </cell>
          <cell r="H187">
            <v>0</v>
          </cell>
          <cell r="I187">
            <v>17</v>
          </cell>
          <cell r="J187">
            <v>17</v>
          </cell>
        </row>
        <row r="188">
          <cell r="B188" t="str">
            <v>Nguyễn Thị Như Hoa</v>
          </cell>
          <cell r="C188" t="str">
            <v>225566280</v>
          </cell>
          <cell r="D188" t="str">
            <v>16/11/2010</v>
          </cell>
          <cell r="E188" t="str">
            <v>Số 11 Hoàng Hoa Thám, Nha Trang, Khánh Hòa</v>
          </cell>
          <cell r="F188" t="str">
            <v>0905166011</v>
          </cell>
          <cell r="G188" t="str">
            <v>Viet Nam</v>
          </cell>
          <cell r="H188">
            <v>0</v>
          </cell>
          <cell r="I188">
            <v>3369</v>
          </cell>
          <cell r="J188">
            <v>3369</v>
          </cell>
        </row>
        <row r="189">
          <cell r="B189" t="str">
            <v>Nguyễn Thị Như Hòa</v>
          </cell>
          <cell r="C189" t="str">
            <v>038168005545</v>
          </cell>
          <cell r="D189" t="str">
            <v>05/11/2018</v>
          </cell>
          <cell r="E189" t="str">
            <v>Nhà C6, khu TT Viện Lão Khoa, phố Trần Cung, Hà Nội</v>
          </cell>
          <cell r="F189" t="str">
            <v>0903279468</v>
          </cell>
          <cell r="G189" t="str">
            <v>Viet Nam</v>
          </cell>
          <cell r="H189">
            <v>0</v>
          </cell>
          <cell r="I189">
            <v>9975</v>
          </cell>
          <cell r="J189">
            <v>9975</v>
          </cell>
        </row>
        <row r="190">
          <cell r="B190" t="str">
            <v>Nguyễn Thị Phương Thảo</v>
          </cell>
          <cell r="C190" t="str">
            <v>225079616</v>
          </cell>
          <cell r="D190" t="str">
            <v>31/08/2018</v>
          </cell>
          <cell r="E190" t="str">
            <v>01A Hẻm 11A, Hòa Trung, Vĩnh Hòa, Nha Trang, Khánh Hòa</v>
          </cell>
          <cell r="F190" t="str">
            <v>0382555909</v>
          </cell>
          <cell r="G190" t="str">
            <v>Viet Nam</v>
          </cell>
          <cell r="H190">
            <v>0</v>
          </cell>
          <cell r="I190">
            <v>3084</v>
          </cell>
          <cell r="J190">
            <v>3084</v>
          </cell>
        </row>
        <row r="191">
          <cell r="B191" t="str">
            <v>Nguyễn Thị Quế Nga</v>
          </cell>
          <cell r="C191" t="str">
            <v>225110560</v>
          </cell>
          <cell r="D191" t="str">
            <v>23/02/2009</v>
          </cell>
          <cell r="E191" t="str">
            <v>78/37 Tuệ Tĩnh, Nha Trang</v>
          </cell>
          <cell r="G191" t="str">
            <v>Viet Nam</v>
          </cell>
          <cell r="H191">
            <v>0</v>
          </cell>
          <cell r="I191">
            <v>407550</v>
          </cell>
          <cell r="J191">
            <v>407550</v>
          </cell>
        </row>
        <row r="192">
          <cell r="B192" t="str">
            <v>Nguyễn Thị Thanh Hoa</v>
          </cell>
          <cell r="C192" t="str">
            <v>225249357</v>
          </cell>
          <cell r="D192" t="str">
            <v>19/04/2006</v>
          </cell>
          <cell r="E192" t="str">
            <v>11 Hoàng hoa thám, P. Phước Tân, TP. Nha Trang, Khánh Hòa</v>
          </cell>
          <cell r="F192" t="str">
            <v>-</v>
          </cell>
          <cell r="G192" t="str">
            <v>Viet Nam</v>
          </cell>
          <cell r="H192">
            <v>0</v>
          </cell>
          <cell r="I192">
            <v>65441</v>
          </cell>
          <cell r="J192">
            <v>65441</v>
          </cell>
        </row>
        <row r="193">
          <cell r="B193" t="str">
            <v>NGUYỄN THỊ THANH THỦY</v>
          </cell>
          <cell r="C193" t="str">
            <v>040166011529</v>
          </cell>
          <cell r="D193" t="str">
            <v>10/07/2021</v>
          </cell>
          <cell r="E193" t="str">
            <v>p3007b nhà 34t hoàng đạo thúy, Phường Nhân Chính, Thanh Xuân, Hà Nội</v>
          </cell>
          <cell r="F193" t="str">
            <v>0974848863</v>
          </cell>
          <cell r="G193" t="str">
            <v>Viet Nam</v>
          </cell>
          <cell r="H193">
            <v>0</v>
          </cell>
          <cell r="I193">
            <v>5610</v>
          </cell>
          <cell r="J193">
            <v>5610</v>
          </cell>
        </row>
        <row r="194">
          <cell r="B194" t="str">
            <v>Nguyễn Thị Thu Hoa</v>
          </cell>
          <cell r="C194" t="str">
            <v>011927100</v>
          </cell>
          <cell r="D194" t="str">
            <v>14/11/2011</v>
          </cell>
          <cell r="E194" t="str">
            <v>R2A3509 royal city, 72 nguyễn trãi, thanh xuân, HN</v>
          </cell>
          <cell r="G194" t="str">
            <v>Viet Nam</v>
          </cell>
          <cell r="H194">
            <v>0</v>
          </cell>
          <cell r="I194">
            <v>10</v>
          </cell>
          <cell r="J194">
            <v>10</v>
          </cell>
        </row>
        <row r="195">
          <cell r="B195" t="str">
            <v>NGUYỄN THỊ THU HÀ</v>
          </cell>
          <cell r="C195" t="str">
            <v>225915441</v>
          </cell>
          <cell r="D195" t="str">
            <v>11/08/2015</v>
          </cell>
          <cell r="E195" t="str">
            <v>Tòa A, Chung Cư Bình Phú 2, Phường Vĩnh Hòa, Tp Nha Trang</v>
          </cell>
          <cell r="G195" t="str">
            <v>Viet Nam</v>
          </cell>
          <cell r="H195">
            <v>0</v>
          </cell>
          <cell r="I195">
            <v>416</v>
          </cell>
          <cell r="J195">
            <v>416</v>
          </cell>
        </row>
        <row r="196">
          <cell r="B196" t="str">
            <v>Nguyễn Thị Thu Hồng</v>
          </cell>
          <cell r="C196" t="str">
            <v>031189009407</v>
          </cell>
          <cell r="D196" t="str">
            <v>08/09/2022</v>
          </cell>
          <cell r="E196" t="str">
            <v>Thôn Tràng, Tam Đa, Vĩnh Bảo, Hải Phòng, Viet Nam</v>
          </cell>
          <cell r="F196" t="str">
            <v>0973719923</v>
          </cell>
          <cell r="G196" t="str">
            <v>Viet Nam</v>
          </cell>
          <cell r="H196">
            <v>0</v>
          </cell>
          <cell r="I196">
            <v>28</v>
          </cell>
          <cell r="J196">
            <v>28</v>
          </cell>
        </row>
        <row r="197">
          <cell r="B197" t="str">
            <v>Nguyễn Thị Thúy Hoa</v>
          </cell>
          <cell r="C197" t="str">
            <v>225204372</v>
          </cell>
          <cell r="D197" t="str">
            <v>05/03/2016</v>
          </cell>
          <cell r="E197" t="str">
            <v>1 7 Han Thuyen Xuong Huan</v>
          </cell>
          <cell r="F197" t="str">
            <v>0914024069</v>
          </cell>
          <cell r="G197" t="str">
            <v>Viet Nam</v>
          </cell>
          <cell r="H197">
            <v>0</v>
          </cell>
          <cell r="I197">
            <v>30737</v>
          </cell>
          <cell r="J197">
            <v>30737</v>
          </cell>
        </row>
        <row r="198">
          <cell r="B198" t="str">
            <v>NGUYỄN THỊ THƯƠNG</v>
          </cell>
          <cell r="C198" t="str">
            <v>034182019031</v>
          </cell>
          <cell r="D198" t="str">
            <v>27/12/2021</v>
          </cell>
          <cell r="E198" t="str">
            <v>Bình Chánh Khánh Bình Thị Xã, Tân Uyên, Bình Dương</v>
          </cell>
          <cell r="F198" t="str">
            <v>0356204333</v>
          </cell>
          <cell r="G198" t="str">
            <v>Viet Nam</v>
          </cell>
          <cell r="H198">
            <v>0</v>
          </cell>
          <cell r="I198">
            <v>300</v>
          </cell>
          <cell r="J198">
            <v>300</v>
          </cell>
        </row>
        <row r="199">
          <cell r="B199" t="str">
            <v>Nguyễn Thị Tuyết</v>
          </cell>
          <cell r="C199" t="str">
            <v>037161000958</v>
          </cell>
          <cell r="D199" t="str">
            <v>12/06/2017</v>
          </cell>
          <cell r="E199" t="str">
            <v>26 Ngõ 463 Lê Thái Tổ, P. Nam Thành, TP. Ninh Bình, Tỉnh Ninh Bình</v>
          </cell>
          <cell r="F199" t="str">
            <v>01632820308</v>
          </cell>
          <cell r="G199" t="str">
            <v>Viet Nam</v>
          </cell>
          <cell r="H199">
            <v>399115</v>
          </cell>
          <cell r="I199">
            <v>0</v>
          </cell>
          <cell r="J199">
            <v>399115</v>
          </cell>
        </row>
        <row r="200">
          <cell r="B200" t="str">
            <v>Nguyễn Thị Tường Văn</v>
          </cell>
          <cell r="C200" t="str">
            <v>225176553</v>
          </cell>
          <cell r="D200" t="str">
            <v>13/10/2017</v>
          </cell>
          <cell r="E200" t="str">
            <v>81 HỒNG BÀNG, NHA TRANG, KHÁNH HÒA</v>
          </cell>
          <cell r="G200" t="str">
            <v>Viet Nam</v>
          </cell>
          <cell r="H200">
            <v>0</v>
          </cell>
          <cell r="I200">
            <v>8420</v>
          </cell>
          <cell r="J200">
            <v>8420</v>
          </cell>
        </row>
        <row r="201">
          <cell r="B201" t="str">
            <v>Nguyễn Thị Vịnh Long</v>
          </cell>
          <cell r="C201" t="str">
            <v>027157000111</v>
          </cell>
          <cell r="D201" t="str">
            <v>09/05/2021</v>
          </cell>
          <cell r="E201" t="str">
            <v>Số 9 thấp tầng khu 249A Thụy Khuê, quận Tây Hồ, Hà Nội</v>
          </cell>
          <cell r="F201" t="str">
            <v>0968544157</v>
          </cell>
          <cell r="G201" t="str">
            <v>Viet Nam</v>
          </cell>
          <cell r="H201">
            <v>0</v>
          </cell>
          <cell r="I201">
            <v>2635</v>
          </cell>
          <cell r="J201">
            <v>2635</v>
          </cell>
        </row>
        <row r="202">
          <cell r="B202" t="str">
            <v>Nguyễn Thị Ánh Ngà</v>
          </cell>
          <cell r="C202" t="str">
            <v>225075398</v>
          </cell>
          <cell r="D202" t="str">
            <v>17/08/2010</v>
          </cell>
          <cell r="E202" t="str">
            <v>37 Yết Kiêu, Nha Trang, Khánh Hòa</v>
          </cell>
          <cell r="G202" t="str">
            <v>Viet Nam</v>
          </cell>
          <cell r="H202">
            <v>0</v>
          </cell>
          <cell r="I202">
            <v>11478</v>
          </cell>
          <cell r="J202">
            <v>11478</v>
          </cell>
        </row>
        <row r="203">
          <cell r="B203" t="str">
            <v>Nguyễn Tiến Khoa</v>
          </cell>
          <cell r="C203" t="str">
            <v>225355342</v>
          </cell>
          <cell r="D203" t="str">
            <v>31/01/2009</v>
          </cell>
          <cell r="E203" t="str">
            <v>39 Lương Thế Vinh, Phường Phước Long, TP Nha Trang, Tỉnh Khánh Hòa</v>
          </cell>
          <cell r="F203" t="str">
            <v>0916344379</v>
          </cell>
          <cell r="G203" t="str">
            <v>Viet Nam</v>
          </cell>
          <cell r="H203">
            <v>37833</v>
          </cell>
          <cell r="I203">
            <v>0</v>
          </cell>
          <cell r="J203">
            <v>37833</v>
          </cell>
        </row>
        <row r="204">
          <cell r="B204" t="str">
            <v>Nguyễn Trương Tấn</v>
          </cell>
          <cell r="C204" t="str">
            <v>211934916</v>
          </cell>
          <cell r="D204" t="str">
            <v>27/11/2007</v>
          </cell>
          <cell r="E204" t="str">
            <v>27/10 Lạc Long Quân, Nha Trang, Khánh Hòa</v>
          </cell>
          <cell r="G204" t="str">
            <v>Viet Nam</v>
          </cell>
          <cell r="H204">
            <v>15468</v>
          </cell>
          <cell r="I204">
            <v>0</v>
          </cell>
          <cell r="J204">
            <v>15468</v>
          </cell>
        </row>
        <row r="205">
          <cell r="B205" t="str">
            <v>Nguyễn Trường Giang</v>
          </cell>
          <cell r="C205" t="str">
            <v>010531249</v>
          </cell>
          <cell r="D205" t="str">
            <v>24/05/2008</v>
          </cell>
          <cell r="E205" t="str">
            <v>P3007B Nhà 34T KĐT Mới, Trung Hòa Nhân Chính Hoàng Đạo Thúy, Cầu Giấy, Hà Nội</v>
          </cell>
          <cell r="G205" t="str">
            <v>Viet Nam</v>
          </cell>
          <cell r="H205">
            <v>0</v>
          </cell>
          <cell r="I205">
            <v>24112</v>
          </cell>
          <cell r="J205">
            <v>24112</v>
          </cell>
        </row>
        <row r="206">
          <cell r="B206" t="str">
            <v>NGUYỄN TRƯỜNG GIANG</v>
          </cell>
          <cell r="C206" t="str">
            <v>001063013889</v>
          </cell>
          <cell r="D206" t="str">
            <v>18/12/2021</v>
          </cell>
          <cell r="E206" t="str">
            <v>3007B Nhà 34T KĐT THNC, Phường Trung Hoà, Cầu Giấy, Hà Nội</v>
          </cell>
          <cell r="F206" t="str">
            <v>0913048555</v>
          </cell>
          <cell r="G206" t="str">
            <v>Viet Nam</v>
          </cell>
          <cell r="H206">
            <v>0</v>
          </cell>
          <cell r="I206">
            <v>120482</v>
          </cell>
          <cell r="J206">
            <v>120482</v>
          </cell>
        </row>
        <row r="207">
          <cell r="B207" t="str">
            <v>Nguyễn Trường Sanh</v>
          </cell>
          <cell r="C207" t="str">
            <v>225959566</v>
          </cell>
          <cell r="D207" t="str">
            <v>10/12/2019</v>
          </cell>
          <cell r="E207" t="str">
            <v>218A Lê Hồng Phong, Phước Hải, Nha Trang, Khánh Hòa</v>
          </cell>
          <cell r="F207" t="str">
            <v>0983283592</v>
          </cell>
          <cell r="G207" t="str">
            <v>Viet Nam</v>
          </cell>
          <cell r="H207">
            <v>0</v>
          </cell>
          <cell r="I207">
            <v>22</v>
          </cell>
          <cell r="J207">
            <v>22</v>
          </cell>
        </row>
        <row r="208">
          <cell r="B208" t="str">
            <v>Nguyễn Trường Sơn</v>
          </cell>
          <cell r="C208" t="str">
            <v>001065010350</v>
          </cell>
          <cell r="D208" t="str">
            <v>25/04/2021</v>
          </cell>
          <cell r="E208" t="str">
            <v>nhà số 1 hẻm 26/15 Ngõ Thái Thịnh 2, Phường Thịnh Quang, Đống Đa, Hà Nội</v>
          </cell>
          <cell r="F208" t="str">
            <v>0989091203</v>
          </cell>
          <cell r="G208" t="str">
            <v>Viet Nam</v>
          </cell>
          <cell r="H208">
            <v>0</v>
          </cell>
          <cell r="I208">
            <v>76530</v>
          </cell>
          <cell r="J208">
            <v>76530</v>
          </cell>
        </row>
        <row r="209">
          <cell r="B209" t="str">
            <v>Nguyễn Trường Thọ</v>
          </cell>
          <cell r="C209" t="str">
            <v>164039790</v>
          </cell>
          <cell r="D209" t="str">
            <v>30/07/2009</v>
          </cell>
          <cell r="E209" t="str">
            <v>Số 52, ngõ 245, Nguyễn Công Trứ, Thanh Bình, thành phố Ninh Bình, Ninh Bình</v>
          </cell>
          <cell r="F209" t="str">
            <v>0915839788</v>
          </cell>
          <cell r="G209" t="str">
            <v>Viet Nam</v>
          </cell>
          <cell r="H209">
            <v>93</v>
          </cell>
          <cell r="I209">
            <v>0</v>
          </cell>
          <cell r="J209">
            <v>93</v>
          </cell>
        </row>
        <row r="210">
          <cell r="B210" t="str">
            <v>Nguyễn Trần Minh Trí</v>
          </cell>
          <cell r="C210" t="str">
            <v>352285586</v>
          </cell>
          <cell r="D210" t="str">
            <v>16/04/2019</v>
          </cell>
          <cell r="E210" t="str">
            <v>55 Lý Long Tường, Tân Phong, Quận 7, Tp.HCM</v>
          </cell>
          <cell r="F210" t="str">
            <v>0986127623</v>
          </cell>
          <cell r="G210" t="str">
            <v>Viet Nam</v>
          </cell>
          <cell r="H210">
            <v>0</v>
          </cell>
          <cell r="I210">
            <v>112</v>
          </cell>
          <cell r="J210">
            <v>112</v>
          </cell>
        </row>
        <row r="211">
          <cell r="B211" t="str">
            <v>Nguyễn Trọng Khuê</v>
          </cell>
          <cell r="C211" t="str">
            <v>225564406</v>
          </cell>
          <cell r="D211" t="str">
            <v>06/01/2016</v>
          </cell>
          <cell r="E211" t="str">
            <v>24/6 Hoàng Hoa Thám, Phường Lộc Thọ, Nha Trang, Khánh Hòa</v>
          </cell>
          <cell r="F211" t="str">
            <v>0378282727</v>
          </cell>
          <cell r="G211" t="str">
            <v>Viet Nam</v>
          </cell>
          <cell r="H211">
            <v>0</v>
          </cell>
          <cell r="I211">
            <v>3611</v>
          </cell>
          <cell r="J211">
            <v>3611</v>
          </cell>
        </row>
        <row r="212">
          <cell r="B212" t="str">
            <v>Nguyễn Tài Anh</v>
          </cell>
          <cell r="C212" t="str">
            <v>023836171</v>
          </cell>
          <cell r="D212" t="str">
            <v>22/06/2011</v>
          </cell>
          <cell r="E212" t="str">
            <v>Phòng 2006, toà nhà Lancaster, 20 Núi Trúc, Ba Đình, Hà Nội</v>
          </cell>
          <cell r="F212" t="str">
            <v>0983718895</v>
          </cell>
          <cell r="G212" t="str">
            <v>Viet Nam</v>
          </cell>
          <cell r="H212">
            <v>0</v>
          </cell>
          <cell r="I212">
            <v>58927</v>
          </cell>
          <cell r="J212">
            <v>58927</v>
          </cell>
        </row>
        <row r="213">
          <cell r="B213" t="str">
            <v>Nguyễn Tú Anh</v>
          </cell>
          <cell r="C213" t="str">
            <v>001075005758</v>
          </cell>
          <cell r="D213" t="str">
            <v>15/07/2015</v>
          </cell>
          <cell r="E213" t="str">
            <v>195 Vườn Tùng, Khu đô thị Ecopark, Xuân Quan, Văn Giang, Hưng Yên.</v>
          </cell>
          <cell r="F213" t="str">
            <v>0903417383</v>
          </cell>
          <cell r="G213" t="str">
            <v>Viet Nam</v>
          </cell>
          <cell r="H213">
            <v>0</v>
          </cell>
          <cell r="I213">
            <v>10460</v>
          </cell>
          <cell r="J213">
            <v>10460</v>
          </cell>
        </row>
        <row r="214">
          <cell r="B214" t="str">
            <v>Nguyễn Tường Lâm</v>
          </cell>
          <cell r="C214" t="str">
            <v>001070006372</v>
          </cell>
          <cell r="D214" t="str">
            <v>30/12/2015</v>
          </cell>
          <cell r="E214" t="str">
            <v>4 hẻm 71/14/3 Hoàng Văn Thái, Phường Khương Trung, Quận Thanh Xuân, Hà Nội</v>
          </cell>
          <cell r="F214" t="str">
            <v>0903268379</v>
          </cell>
          <cell r="G214" t="str">
            <v>Viet Nam</v>
          </cell>
          <cell r="H214">
            <v>0</v>
          </cell>
          <cell r="I214">
            <v>5860</v>
          </cell>
          <cell r="J214">
            <v>5860</v>
          </cell>
        </row>
        <row r="215">
          <cell r="B215" t="str">
            <v>Nguyễn Tấn Khoa</v>
          </cell>
          <cell r="C215" t="str">
            <v>225926184</v>
          </cell>
          <cell r="D215" t="str">
            <v>11/10/2016</v>
          </cell>
          <cell r="E215" t="str">
            <v>11 Hoàng Hoa Thám, TP Nha Trang, Khánh Hòa</v>
          </cell>
          <cell r="F215" t="str">
            <v>0379522609</v>
          </cell>
          <cell r="G215" t="str">
            <v>Viet Nam</v>
          </cell>
          <cell r="H215">
            <v>0</v>
          </cell>
          <cell r="I215">
            <v>11366</v>
          </cell>
          <cell r="J215">
            <v>11366</v>
          </cell>
        </row>
        <row r="216">
          <cell r="B216" t="str">
            <v>Nguyễn Tự Đức</v>
          </cell>
          <cell r="C216" t="str">
            <v>225139639</v>
          </cell>
          <cell r="D216" t="str">
            <v>03/11/2017</v>
          </cell>
          <cell r="E216" t="str">
            <v>Tổ 15, Khóm Ngọc Sơn, Phường Ngọc Hiệp, TP Nha Trang, Khánh Hòa</v>
          </cell>
          <cell r="G216" t="str">
            <v>Viet Nam</v>
          </cell>
          <cell r="H216">
            <v>0</v>
          </cell>
          <cell r="I216">
            <v>39</v>
          </cell>
          <cell r="J216">
            <v>39</v>
          </cell>
        </row>
        <row r="217">
          <cell r="B217" t="str">
            <v>Nguyễn Viết Lập</v>
          </cell>
          <cell r="C217" t="str">
            <v>225010590</v>
          </cell>
          <cell r="D217" t="str">
            <v>07/01/2009</v>
          </cell>
          <cell r="E217" t="str">
            <v>C26 Chung cư Ngô Gia Tự, Nha Trang, Khánh Hòa</v>
          </cell>
          <cell r="G217" t="str">
            <v>Viet Nam</v>
          </cell>
          <cell r="H217">
            <v>0</v>
          </cell>
          <cell r="I217">
            <v>28</v>
          </cell>
          <cell r="J217">
            <v>28</v>
          </cell>
        </row>
        <row r="218">
          <cell r="B218" t="str">
            <v>Nguyễn Viết Tiến</v>
          </cell>
          <cell r="C218" t="str">
            <v>225499528</v>
          </cell>
          <cell r="D218" t="str">
            <v>10/01/2012</v>
          </cell>
          <cell r="E218" t="str">
            <v>11 HOÀNG HOA THÁM, NHA TRANG, KHÁNH HOÀ</v>
          </cell>
          <cell r="G218" t="str">
            <v>Viet Nam</v>
          </cell>
          <cell r="H218">
            <v>14521</v>
          </cell>
          <cell r="I218">
            <v>0</v>
          </cell>
          <cell r="J218">
            <v>14521</v>
          </cell>
        </row>
        <row r="219">
          <cell r="B219" t="str">
            <v>Nguyễn Việt Dũng</v>
          </cell>
          <cell r="C219" t="str">
            <v>001082041782</v>
          </cell>
          <cell r="D219" t="str">
            <v>25/04/2021</v>
          </cell>
          <cell r="E219" t="str">
            <v>55B/27 Võng Thị, Bưởi, Tây Hồ, Hà Nội</v>
          </cell>
          <cell r="F219" t="str">
            <v>0979788764</v>
          </cell>
          <cell r="G219" t="str">
            <v>Viet Nam</v>
          </cell>
          <cell r="H219">
            <v>0</v>
          </cell>
          <cell r="I219">
            <v>53040</v>
          </cell>
          <cell r="J219">
            <v>53040</v>
          </cell>
        </row>
        <row r="220">
          <cell r="B220" t="str">
            <v>Nguyễn Việt Hùng</v>
          </cell>
          <cell r="C220" t="str">
            <v>042059000197</v>
          </cell>
          <cell r="D220" t="str">
            <v>22/12/2021</v>
          </cell>
          <cell r="E220" t="str">
            <v>163/6 đường 20, phường 5, quận Gò Vấp, TP.Hồ Chí Minh</v>
          </cell>
          <cell r="F220" t="str">
            <v>0905021399</v>
          </cell>
          <cell r="G220" t="str">
            <v>Viet Nam</v>
          </cell>
          <cell r="H220">
            <v>0</v>
          </cell>
          <cell r="I220">
            <v>76</v>
          </cell>
          <cell r="J220">
            <v>76</v>
          </cell>
        </row>
        <row r="221">
          <cell r="B221" t="str">
            <v>Nguyễn Văn Cương</v>
          </cell>
          <cell r="C221" t="str">
            <v>013457606</v>
          </cell>
          <cell r="D221" t="str">
            <v>10/08/2011</v>
          </cell>
          <cell r="E221" t="str">
            <v>B4-28 Vinhime Gardenia, Khu độ thị chức năng thành phố xanh, Phường Cầu Diễn, Nam Từ Liêm, Hà Nội</v>
          </cell>
          <cell r="F221" t="str">
            <v>0913021210</v>
          </cell>
          <cell r="G221" t="str">
            <v>Viet Nam</v>
          </cell>
          <cell r="H221">
            <v>0</v>
          </cell>
          <cell r="I221">
            <v>480</v>
          </cell>
          <cell r="J221">
            <v>480</v>
          </cell>
        </row>
        <row r="222">
          <cell r="B222" t="str">
            <v>Nguyễn Văn Hoà</v>
          </cell>
          <cell r="C222" t="str">
            <v>225512854</v>
          </cell>
          <cell r="D222" t="str">
            <v>07/04/2009</v>
          </cell>
          <cell r="E222" t="str">
            <v>Tổ 4 Ngọc Hội, Ngọc Hiệp, Nha Trang, Khánh Hòa</v>
          </cell>
          <cell r="G222" t="str">
            <v>Viet Nam</v>
          </cell>
          <cell r="H222">
            <v>11094</v>
          </cell>
          <cell r="I222">
            <v>0</v>
          </cell>
          <cell r="J222">
            <v>11094</v>
          </cell>
        </row>
        <row r="223">
          <cell r="B223" t="str">
            <v>Nguyễn Văn Linh</v>
          </cell>
          <cell r="C223" t="str">
            <v>162743320</v>
          </cell>
          <cell r="D223" t="str">
            <v>19/03/2003</v>
          </cell>
          <cell r="E223" t="str">
            <v>11 Hoàng Hoa Thám, Nha Trang, Khánh Hòa</v>
          </cell>
          <cell r="G223" t="str">
            <v>Viet Nam</v>
          </cell>
          <cell r="H223">
            <v>1293</v>
          </cell>
          <cell r="I223">
            <v>0</v>
          </cell>
          <cell r="J223">
            <v>1293</v>
          </cell>
        </row>
        <row r="224">
          <cell r="B224" t="str">
            <v>Nguyễn Văn Luận</v>
          </cell>
          <cell r="C224" t="str">
            <v>027064002420</v>
          </cell>
          <cell r="D224" t="str">
            <v>25/04/2021</v>
          </cell>
          <cell r="E224" t="str">
            <v>Đường Chợ Chiều, Thôn Quan Độ, Xã Văn Môn, Huyện Yên Phong, Tỉnh Bắc Ninh</v>
          </cell>
          <cell r="G224" t="str">
            <v>Viet Nam</v>
          </cell>
          <cell r="H224">
            <v>6023879</v>
          </cell>
          <cell r="I224">
            <v>2020</v>
          </cell>
          <cell r="J224">
            <v>6025899</v>
          </cell>
        </row>
        <row r="225">
          <cell r="B225" t="str">
            <v>NGUYỄN VĂN QUANG</v>
          </cell>
          <cell r="C225" t="str">
            <v>038070018447</v>
          </cell>
          <cell r="D225" t="str">
            <v>10/05/2021</v>
          </cell>
          <cell r="E225" t="str">
            <v>Số 8 Phố Nguyễn Hiền</v>
          </cell>
          <cell r="F225" t="str">
            <v>0913023333</v>
          </cell>
          <cell r="G225" t="str">
            <v>Viet Nam</v>
          </cell>
          <cell r="H225">
            <v>0</v>
          </cell>
          <cell r="I225">
            <v>6</v>
          </cell>
          <cell r="J225">
            <v>6</v>
          </cell>
        </row>
        <row r="226">
          <cell r="B226" t="str">
            <v>Nguyễn Văn Qúy</v>
          </cell>
          <cell r="C226" t="str">
            <v>031085004268</v>
          </cell>
          <cell r="D226" t="str">
            <v>27/02/2017</v>
          </cell>
          <cell r="E226" t="str">
            <v>100/51 Dư Hàng, Dư Hàng, Lê Chân, Hải Phòng</v>
          </cell>
          <cell r="F226" t="str">
            <v>0941604479</v>
          </cell>
          <cell r="G226" t="str">
            <v>Viet Nam</v>
          </cell>
          <cell r="H226">
            <v>0</v>
          </cell>
          <cell r="I226">
            <v>11</v>
          </cell>
          <cell r="J226">
            <v>11</v>
          </cell>
        </row>
        <row r="227">
          <cell r="B227" t="str">
            <v>Nguyễn Văn Sỹ</v>
          </cell>
          <cell r="C227" t="str">
            <v>220187106</v>
          </cell>
          <cell r="D227" t="str">
            <v>01/06/2013</v>
          </cell>
          <cell r="E227" t="str">
            <v>15/3 Hồng Bàng - Thành phố Nha Trang</v>
          </cell>
          <cell r="G227" t="str">
            <v>Viet Nam</v>
          </cell>
          <cell r="H227">
            <v>21168</v>
          </cell>
          <cell r="I227">
            <v>0</v>
          </cell>
          <cell r="J227">
            <v>21168</v>
          </cell>
        </row>
        <row r="228">
          <cell r="B228" t="str">
            <v>Nguyễn Văn Thắng</v>
          </cell>
          <cell r="C228" t="str">
            <v>017087112</v>
          </cell>
          <cell r="D228" t="str">
            <v>07/06/2009</v>
          </cell>
          <cell r="E228" t="str">
            <v>144 , Xuân Thủy, Cầu Giấy, Hà Nội</v>
          </cell>
          <cell r="F228" t="str">
            <v>0368346772</v>
          </cell>
          <cell r="G228" t="str">
            <v>Viet Nam</v>
          </cell>
          <cell r="H228">
            <v>0</v>
          </cell>
          <cell r="I228">
            <v>200</v>
          </cell>
          <cell r="J228">
            <v>200</v>
          </cell>
        </row>
        <row r="229">
          <cell r="B229" t="str">
            <v>Nguyễn Văn Thịnh</v>
          </cell>
          <cell r="C229" t="str">
            <v>037055007320</v>
          </cell>
          <cell r="D229" t="str">
            <v>07/11/2021</v>
          </cell>
          <cell r="E229" t="str">
            <v>Căn hộ 11.06 Chung cư OPAL - 90 Nguyễn Hữu Cảnh, P.22, Q.Bình Thạnh, Tp.HCM</v>
          </cell>
          <cell r="F229" t="str">
            <v>0985577779</v>
          </cell>
          <cell r="G229" t="str">
            <v>Viet Nam</v>
          </cell>
          <cell r="H229">
            <v>0</v>
          </cell>
          <cell r="I229">
            <v>5100</v>
          </cell>
          <cell r="J229">
            <v>5100</v>
          </cell>
        </row>
        <row r="230">
          <cell r="B230" t="str">
            <v>Nguyễn Văn Thủy</v>
          </cell>
          <cell r="C230" t="str">
            <v>142469226</v>
          </cell>
          <cell r="D230" t="str">
            <v>12/01/2006</v>
          </cell>
          <cell r="E230" t="str">
            <v>Phòng kỹ thuật - Nhà máy nhiệt điện Phả Lại Chí Linh Hải Dương</v>
          </cell>
          <cell r="G230" t="str">
            <v>Viet Nam</v>
          </cell>
          <cell r="H230">
            <v>59865</v>
          </cell>
          <cell r="I230">
            <v>0</v>
          </cell>
          <cell r="J230">
            <v>59865</v>
          </cell>
        </row>
        <row r="231">
          <cell r="B231" t="str">
            <v>Nguyễn Văn Tiến</v>
          </cell>
          <cell r="C231" t="str">
            <v>225903853</v>
          </cell>
          <cell r="D231" t="str">
            <v>07/11/2017</v>
          </cell>
          <cell r="E231" t="str">
            <v>77/75 Nguyễn Chích, phường Vĩnh Hòa, thành phố Nha Trang, tỉnh Khánh Hòa</v>
          </cell>
          <cell r="G231" t="str">
            <v>Viet Nam</v>
          </cell>
          <cell r="H231">
            <v>7629</v>
          </cell>
          <cell r="I231">
            <v>0</v>
          </cell>
          <cell r="J231">
            <v>7629</v>
          </cell>
        </row>
        <row r="232">
          <cell r="B232" t="str">
            <v>Nguyễn Văn Tuy</v>
          </cell>
          <cell r="C232" t="str">
            <v>231369608</v>
          </cell>
          <cell r="D232" t="str">
            <v>13/06/2017</v>
          </cell>
          <cell r="E232" t="str">
            <v>Phường Tây Sơn Thành phố Pleiku  Gia Lai</v>
          </cell>
          <cell r="F232" t="str">
            <v>0985395554</v>
          </cell>
          <cell r="G232" t="str">
            <v>Viet Nam</v>
          </cell>
          <cell r="H232">
            <v>0</v>
          </cell>
          <cell r="I232">
            <v>8</v>
          </cell>
          <cell r="J232">
            <v>8</v>
          </cell>
        </row>
        <row r="233">
          <cell r="B233" t="str">
            <v>Nguyễn Văn Tuấn</v>
          </cell>
          <cell r="C233" t="str">
            <v>033061002135</v>
          </cell>
          <cell r="D233" t="str">
            <v>02/03/2022</v>
          </cell>
          <cell r="E233" t="str">
            <v>Khu 58 căn hộ Đồi Thạch Thủy, KDC số 5, phường Phả Lại, TP Chí Linh, Hải Dương</v>
          </cell>
          <cell r="F233" t="str">
            <v>0913385063</v>
          </cell>
          <cell r="G233" t="str">
            <v>Viet Nam</v>
          </cell>
          <cell r="H233">
            <v>0</v>
          </cell>
          <cell r="I233">
            <v>59865</v>
          </cell>
          <cell r="J233">
            <v>59865</v>
          </cell>
        </row>
        <row r="234">
          <cell r="B234" t="str">
            <v>Nguyễn Văn Tùng</v>
          </cell>
          <cell r="C234" t="str">
            <v>221195734</v>
          </cell>
          <cell r="D234" t="str">
            <v>11/06/2010</v>
          </cell>
          <cell r="E234" t="str">
            <v>Bình Kiến, TP Tuy Hòa</v>
          </cell>
          <cell r="F234" t="str">
            <v>02573823656</v>
          </cell>
          <cell r="G234" t="str">
            <v>Viet Nam</v>
          </cell>
          <cell r="H234">
            <v>0</v>
          </cell>
          <cell r="I234">
            <v>13</v>
          </cell>
          <cell r="J234">
            <v>13</v>
          </cell>
        </row>
        <row r="235">
          <cell r="B235" t="str">
            <v>Nguyễn Văn Tú</v>
          </cell>
          <cell r="C235" t="str">
            <v>101205648</v>
          </cell>
          <cell r="D235" t="str">
            <v>04/04/2011</v>
          </cell>
          <cell r="E235" t="str">
            <v>Chi nhánh Cty CP đầu tư phát triển đô thị và KCN Sông Đà tại Quảng Ninh, Quang Ninh, Viet Nam</v>
          </cell>
          <cell r="F235" t="str">
            <v>84982948135</v>
          </cell>
          <cell r="G235" t="str">
            <v>Viet Nam</v>
          </cell>
          <cell r="H235">
            <v>0</v>
          </cell>
          <cell r="I235">
            <v>74</v>
          </cell>
          <cell r="J235">
            <v>74</v>
          </cell>
        </row>
        <row r="236">
          <cell r="B236" t="str">
            <v>Nguyễn Văn Viện</v>
          </cell>
          <cell r="C236" t="str">
            <v>034061015262</v>
          </cell>
          <cell r="D236" t="str">
            <v>17/06/2021</v>
          </cell>
          <cell r="E236" t="str">
            <v>10 Hồng Lĩnh, Nha Trang, Khánh Hòa</v>
          </cell>
          <cell r="G236" t="str">
            <v>Viet Nam</v>
          </cell>
          <cell r="H236">
            <v>0</v>
          </cell>
          <cell r="I236">
            <v>24262</v>
          </cell>
          <cell r="J236">
            <v>24262</v>
          </cell>
        </row>
        <row r="237">
          <cell r="B237" t="str">
            <v>Nguyễn Vĩnh Nguyên</v>
          </cell>
          <cell r="C237" t="str">
            <v>225534467</v>
          </cell>
          <cell r="D237" t="str">
            <v>12/05/2010</v>
          </cell>
          <cell r="E237" t="str">
            <v>11 Hoàng Hoa Thám - Nha Trang</v>
          </cell>
          <cell r="G237" t="str">
            <v>Viet Nam</v>
          </cell>
          <cell r="H237">
            <v>0</v>
          </cell>
          <cell r="I237">
            <v>43</v>
          </cell>
          <cell r="J237">
            <v>43</v>
          </cell>
        </row>
        <row r="238">
          <cell r="B238" t="str">
            <v>Nguyễn Vũ Anh Thơ</v>
          </cell>
          <cell r="C238" t="str">
            <v>225076909</v>
          </cell>
          <cell r="D238" t="str">
            <v>15/09/2010</v>
          </cell>
          <cell r="E238" t="str">
            <v>09 HOÀN KIẾM, PHƯỚC HÒA, NHA TRANG, KHÁNH HÒA</v>
          </cell>
          <cell r="G238" t="str">
            <v>Viet Nam</v>
          </cell>
          <cell r="H238">
            <v>0</v>
          </cell>
          <cell r="I238">
            <v>14022</v>
          </cell>
          <cell r="J238">
            <v>14022</v>
          </cell>
        </row>
        <row r="239">
          <cell r="B239" t="str">
            <v>NGUYỄN XUÂN DƯƠNG</v>
          </cell>
          <cell r="C239" t="str">
            <v>034078001916</v>
          </cell>
          <cell r="D239" t="str">
            <v>03/08/2022</v>
          </cell>
          <cell r="E239" t="str">
            <v>90/26 ĐƯỜNG SỐ 2 HOÀNG QUỐC VIỆT, PHƯỜNG PHÚ MỸ, QUẬN 7, THÀNH PHỐ HỒ CHÍ MINH</v>
          </cell>
          <cell r="F239" t="str">
            <v>0918597940</v>
          </cell>
          <cell r="G239" t="str">
            <v>Viet Nam</v>
          </cell>
          <cell r="H239">
            <v>0</v>
          </cell>
          <cell r="I239">
            <v>1263</v>
          </cell>
          <cell r="J239">
            <v>1263</v>
          </cell>
        </row>
        <row r="240">
          <cell r="B240" t="str">
            <v>Nguyễn Xuân Hưởng</v>
          </cell>
          <cell r="C240" t="str">
            <v>225598815</v>
          </cell>
          <cell r="D240" t="str">
            <v>22/02/2014</v>
          </cell>
          <cell r="E240" t="str">
            <v>16B Hoa Lư, Nha Trang, Khánh Hòa</v>
          </cell>
          <cell r="G240" t="str">
            <v>Viet Nam</v>
          </cell>
          <cell r="H240">
            <v>0</v>
          </cell>
          <cell r="I240">
            <v>9264</v>
          </cell>
          <cell r="J240">
            <v>9264</v>
          </cell>
        </row>
        <row r="241">
          <cell r="B241" t="str">
            <v>Nguyễn Xuân Phương</v>
          </cell>
          <cell r="C241" t="str">
            <v>220405144</v>
          </cell>
          <cell r="D241" t="str">
            <v>16/06/2004</v>
          </cell>
          <cell r="E241" t="str">
            <v>SỐ 09 (LÔ 04) HOÀN KIẾM, P. PHƯỚC HÒA, TP. NHA TRANG, KHÁNH HÒA</v>
          </cell>
          <cell r="G241" t="str">
            <v>Viet Nam</v>
          </cell>
          <cell r="H241">
            <v>0</v>
          </cell>
          <cell r="I241">
            <v>64298</v>
          </cell>
          <cell r="J241">
            <v>64298</v>
          </cell>
        </row>
        <row r="242">
          <cell r="B242" t="str">
            <v>Nguyễn Xuân Phương</v>
          </cell>
          <cell r="C242" t="str">
            <v>056064000814</v>
          </cell>
          <cell r="D242" t="str">
            <v>22/04/2021</v>
          </cell>
          <cell r="E242" t="str">
            <v>9 Lô 4, Hoàn Kiếm, Phước Hoà, Khánh Hoà</v>
          </cell>
          <cell r="F242" t="str">
            <v>0987979664</v>
          </cell>
          <cell r="G242" t="str">
            <v>Viet Nam</v>
          </cell>
          <cell r="H242">
            <v>0</v>
          </cell>
          <cell r="I242">
            <v>16</v>
          </cell>
          <cell r="J242">
            <v>16</v>
          </cell>
        </row>
        <row r="243">
          <cell r="B243" t="str">
            <v>Nguyễn Xuân Trường</v>
          </cell>
          <cell r="C243" t="str">
            <v>220855242</v>
          </cell>
          <cell r="D243" t="str">
            <v>25/06/2011</v>
          </cell>
          <cell r="E243" t="str">
            <v>2/2 Đông Phước - Phước Long- Nha Trang, Khánh Hòa</v>
          </cell>
          <cell r="G243" t="str">
            <v>Viet Nam</v>
          </cell>
          <cell r="H243">
            <v>0</v>
          </cell>
          <cell r="I243">
            <v>3808</v>
          </cell>
          <cell r="J243">
            <v>3808</v>
          </cell>
        </row>
        <row r="244">
          <cell r="B244" t="str">
            <v>Nguyễn Đình Doãn</v>
          </cell>
          <cell r="C244" t="str">
            <v>220644504</v>
          </cell>
          <cell r="D244" t="str">
            <v>23/07/2015</v>
          </cell>
          <cell r="E244" t="str">
            <v>46 Hoa Lư, Phước Tiến, Nha Trang, Khánh Hòa</v>
          </cell>
          <cell r="F244" t="str">
            <v>0968199999</v>
          </cell>
          <cell r="G244" t="str">
            <v>Viet Nam</v>
          </cell>
          <cell r="H244">
            <v>0</v>
          </cell>
          <cell r="I244">
            <v>65029</v>
          </cell>
          <cell r="J244">
            <v>65029</v>
          </cell>
        </row>
        <row r="245">
          <cell r="B245" t="str">
            <v>NGUYỄN ĐÌNH HIỆP</v>
          </cell>
          <cell r="C245" t="str">
            <v>001089036304</v>
          </cell>
          <cell r="D245" t="str">
            <v>13/04/2021</v>
          </cell>
          <cell r="E245" t="str">
            <v>Thôn Trung, Cao Viên, Thanh Oai, Hà Nội</v>
          </cell>
          <cell r="F245" t="str">
            <v>0909144816</v>
          </cell>
          <cell r="G245" t="str">
            <v>Viet Nam</v>
          </cell>
          <cell r="H245">
            <v>0</v>
          </cell>
          <cell r="I245">
            <v>21</v>
          </cell>
          <cell r="J245">
            <v>21</v>
          </cell>
        </row>
        <row r="246">
          <cell r="B246" t="str">
            <v>NGUYỄN ĐÌNH KHÁNH</v>
          </cell>
          <cell r="C246" t="str">
            <v>052057009324</v>
          </cell>
          <cell r="D246" t="str">
            <v>10/07/2021</v>
          </cell>
          <cell r="E246" t="str">
            <v>224 BẠCH ĐẰNG, P.24, Q. BÌNH THẠNH, TP. HCM</v>
          </cell>
          <cell r="F246" t="str">
            <v>0345600600</v>
          </cell>
          <cell r="G246" t="str">
            <v>Viet Nam</v>
          </cell>
          <cell r="H246">
            <v>0</v>
          </cell>
          <cell r="I246">
            <v>52130</v>
          </cell>
          <cell r="J246">
            <v>52130</v>
          </cell>
        </row>
        <row r="247">
          <cell r="B247" t="str">
            <v>Nguyễn Đình Đức</v>
          </cell>
          <cell r="C247" t="str">
            <v>273667615</v>
          </cell>
          <cell r="D247" t="str">
            <v>26/10/2013</v>
          </cell>
          <cell r="E247" t="str">
            <v>1225 C/c 21 Tầng, DII-I, TT Chí Linh, P10, TP Vũng Tàu</v>
          </cell>
          <cell r="F247" t="str">
            <v>0905862353</v>
          </cell>
          <cell r="G247" t="str">
            <v>Viet Nam</v>
          </cell>
          <cell r="H247">
            <v>136</v>
          </cell>
          <cell r="I247">
            <v>0</v>
          </cell>
          <cell r="J247">
            <v>136</v>
          </cell>
        </row>
        <row r="248">
          <cell r="B248" t="str">
            <v>Nguyễn Đăng Hiển</v>
          </cell>
          <cell r="C248" t="str">
            <v>225010024</v>
          </cell>
          <cell r="D248" t="str">
            <v>26/04/2016</v>
          </cell>
          <cell r="E248" t="str">
            <v>28 Lô 7 Hoàng Hoa Thám, Nha Trang, Khánh Hòa</v>
          </cell>
          <cell r="G248" t="str">
            <v>Viet Nam</v>
          </cell>
          <cell r="H248">
            <v>0</v>
          </cell>
          <cell r="I248">
            <v>134</v>
          </cell>
          <cell r="J248">
            <v>134</v>
          </cell>
        </row>
        <row r="249">
          <cell r="B249" t="str">
            <v>NGUYỄN ĐĂNG KHOA</v>
          </cell>
          <cell r="C249" t="str">
            <v>080084018199</v>
          </cell>
          <cell r="D249" t="str">
            <v>10/05/2021</v>
          </cell>
          <cell r="E249" t="str">
            <v>06 T.14 T.B1 C/C TARA RESIDENCE, P.06, Q.8, TP. HỒ CHÍ MINH</v>
          </cell>
          <cell r="G249" t="str">
            <v>Viet Nam</v>
          </cell>
          <cell r="H249">
            <v>0</v>
          </cell>
          <cell r="I249">
            <v>33</v>
          </cell>
          <cell r="J249">
            <v>33</v>
          </cell>
        </row>
        <row r="250">
          <cell r="B250" t="str">
            <v>Nguyễn Đăng Minh Dương</v>
          </cell>
          <cell r="C250" t="str">
            <v>201015435</v>
          </cell>
          <cell r="D250" t="str">
            <v>13/02/2007</v>
          </cell>
          <cell r="E250" t="str">
            <v>11 Hoàng Hoa Thám, Nha Trang, Khánh Hòa</v>
          </cell>
          <cell r="G250" t="str">
            <v>Viet Nam</v>
          </cell>
          <cell r="H250">
            <v>10030</v>
          </cell>
          <cell r="I250">
            <v>0</v>
          </cell>
          <cell r="J250">
            <v>10030</v>
          </cell>
        </row>
        <row r="251">
          <cell r="B251" t="str">
            <v>Nguyễn Đăng Quang</v>
          </cell>
          <cell r="C251" t="str">
            <v>225129753</v>
          </cell>
          <cell r="D251" t="str">
            <v>28/03/2013</v>
          </cell>
          <cell r="E251" t="str">
            <v>TDP 10, Phú Lộc Đông II, thị trấn Diên Khánh, huyện Diên Khánh, tỉnh Khánh Hòa</v>
          </cell>
          <cell r="F251" t="str">
            <v>0963024555</v>
          </cell>
          <cell r="G251" t="str">
            <v>Viet Nam</v>
          </cell>
          <cell r="H251">
            <v>0</v>
          </cell>
          <cell r="I251">
            <v>55735</v>
          </cell>
          <cell r="J251">
            <v>55735</v>
          </cell>
        </row>
        <row r="252">
          <cell r="B252" t="str">
            <v>Nguyễn Đăng Trà</v>
          </cell>
          <cell r="C252" t="str">
            <v>049077011430</v>
          </cell>
          <cell r="D252" t="str">
            <v>28/06/2021</v>
          </cell>
          <cell r="E252" t="str">
            <v>11 Hoàng Hoa Thám, Nha Trang, Khánh Hòa</v>
          </cell>
          <cell r="F252" t="str">
            <v>0905700333</v>
          </cell>
          <cell r="G252" t="str">
            <v>Viet Nam</v>
          </cell>
          <cell r="H252">
            <v>0</v>
          </cell>
          <cell r="I252">
            <v>11030</v>
          </cell>
          <cell r="J252">
            <v>11030</v>
          </cell>
        </row>
        <row r="253">
          <cell r="B253" t="str">
            <v>NGUYỄN ĐẮC QUANG</v>
          </cell>
          <cell r="C253" t="str">
            <v>027099000087</v>
          </cell>
          <cell r="D253" t="str">
            <v>24/02/2022</v>
          </cell>
          <cell r="E253" t="str">
            <v>117/18 ĐƯỜNG 26/3, PHƯỜNG BÌNH HƯNG HÒA, QUẬN BÌNH TÂN, THÀNH PHỐ HỒ CHÍ MINH</v>
          </cell>
          <cell r="F253" t="str">
            <v>0989720771</v>
          </cell>
          <cell r="G253" t="str">
            <v>Viet Nam</v>
          </cell>
          <cell r="H253">
            <v>0</v>
          </cell>
          <cell r="I253">
            <v>1020</v>
          </cell>
          <cell r="J253">
            <v>1020</v>
          </cell>
        </row>
        <row r="254">
          <cell r="B254" t="str">
            <v>Nguyễn Đặng Thịnh</v>
          </cell>
          <cell r="C254" t="str">
            <v>191243506</v>
          </cell>
          <cell r="D254" t="str">
            <v>30/01/2008</v>
          </cell>
          <cell r="E254" t="str">
            <v>104A Dương Văn An, TP. Huế</v>
          </cell>
          <cell r="F254" t="str">
            <v>0914006565</v>
          </cell>
          <cell r="G254" t="str">
            <v>Viet Nam</v>
          </cell>
          <cell r="H254">
            <v>0</v>
          </cell>
          <cell r="I254">
            <v>105</v>
          </cell>
          <cell r="J254">
            <v>105</v>
          </cell>
        </row>
        <row r="255">
          <cell r="B255" t="str">
            <v>NGUYỄN ĐỖ PHƯỢNG VỸ</v>
          </cell>
          <cell r="C255" t="str">
            <v>240564182</v>
          </cell>
          <cell r="D255" t="str">
            <v>06/06/2016</v>
          </cell>
          <cell r="E255" t="str">
            <v>43/6 ama khê, phường tân lập, tp bmt</v>
          </cell>
          <cell r="F255" t="str">
            <v>0905038787</v>
          </cell>
          <cell r="G255" t="str">
            <v>Viet Nam</v>
          </cell>
          <cell r="H255">
            <v>0</v>
          </cell>
          <cell r="I255">
            <v>1020</v>
          </cell>
          <cell r="J255">
            <v>1020</v>
          </cell>
        </row>
        <row r="256">
          <cell r="B256" t="str">
            <v>Nguyễn Đức Hùng</v>
          </cell>
          <cell r="C256" t="str">
            <v>012746722</v>
          </cell>
          <cell r="D256" t="str">
            <v>01/06/2006</v>
          </cell>
          <cell r="E256" t="str">
            <v>137 Thống Nhất, Nha Trang, Khánh Hòa</v>
          </cell>
          <cell r="F256" t="str">
            <v>0914321559</v>
          </cell>
          <cell r="G256" t="str">
            <v>Viet Nam</v>
          </cell>
          <cell r="H256">
            <v>7311</v>
          </cell>
          <cell r="I256">
            <v>0</v>
          </cell>
          <cell r="J256">
            <v>7311</v>
          </cell>
        </row>
        <row r="257">
          <cell r="B257" t="str">
            <v>Nguyễn Đức Luận</v>
          </cell>
          <cell r="C257" t="str">
            <v>034053003620</v>
          </cell>
          <cell r="D257" t="str">
            <v>10/04/2021</v>
          </cell>
          <cell r="E257" t="str">
            <v>Số 4/3B Nguyễn Trãi, Máy Tơ, Ngô Quyền, Hải Phòng</v>
          </cell>
          <cell r="G257" t="str">
            <v>Viet Nam</v>
          </cell>
          <cell r="H257">
            <v>0</v>
          </cell>
          <cell r="I257">
            <v>9</v>
          </cell>
          <cell r="J257">
            <v>9</v>
          </cell>
        </row>
        <row r="258">
          <cell r="B258" t="str">
            <v>Nguyễn Đức Nghĩa</v>
          </cell>
          <cell r="C258" t="str">
            <v>013659769</v>
          </cell>
          <cell r="D258" t="str">
            <v>29/10/2013</v>
          </cell>
          <cell r="E258" t="str">
            <v>P. KTX CNTT, công ty mua bán điện, tòa nhà EVN, số 11 Cửa Bắc, Ba Đình, Hà Nội</v>
          </cell>
          <cell r="F258" t="str">
            <v>0962188118</v>
          </cell>
          <cell r="G258" t="str">
            <v>Viet Nam</v>
          </cell>
          <cell r="H258">
            <v>0</v>
          </cell>
          <cell r="I258">
            <v>4</v>
          </cell>
          <cell r="J258">
            <v>4</v>
          </cell>
        </row>
        <row r="259">
          <cell r="B259" t="str">
            <v>NGÔ  MẠNH QUỲNH</v>
          </cell>
          <cell r="C259" t="str">
            <v>001081040050</v>
          </cell>
          <cell r="D259" t="str">
            <v>27/05/2023</v>
          </cell>
          <cell r="E259" t="str">
            <v>P.1105 CC 107 TRƯƠNG ĐỊNH, P VÕ THỊ SÁU, Q.3, TP. HCM.</v>
          </cell>
          <cell r="G259" t="str">
            <v>Viet Nam</v>
          </cell>
          <cell r="H259">
            <v>0</v>
          </cell>
          <cell r="I259">
            <v>9384</v>
          </cell>
          <cell r="J259">
            <v>9384</v>
          </cell>
        </row>
        <row r="260">
          <cell r="B260" t="str">
            <v>Ngô Anh Danh</v>
          </cell>
          <cell r="C260" t="str">
            <v>056063005699</v>
          </cell>
          <cell r="D260" t="str">
            <v>16/03/2022</v>
          </cell>
          <cell r="E260" t="str">
            <v>4 Lý Quốc Sư,  Nha Trang</v>
          </cell>
          <cell r="G260" t="str">
            <v>Viet Nam</v>
          </cell>
          <cell r="H260">
            <v>0</v>
          </cell>
          <cell r="I260">
            <v>10891</v>
          </cell>
          <cell r="J260">
            <v>10891</v>
          </cell>
        </row>
        <row r="261">
          <cell r="B261" t="str">
            <v>NGÔ HỒNG VÂN</v>
          </cell>
          <cell r="C261" t="str">
            <v>079167003065</v>
          </cell>
          <cell r="D261" t="str">
            <v>29/12/2022</v>
          </cell>
          <cell r="E261" t="str">
            <v>Phòng 2806, Ruby 2, Saigon Pearl, 92 Nguyễn Hữu Cảnh, phường 22, quận Bình Thạnh, TPHCM</v>
          </cell>
          <cell r="F261" t="str">
            <v>0902699386</v>
          </cell>
          <cell r="G261" t="str">
            <v>Viet Nam</v>
          </cell>
          <cell r="H261">
            <v>0</v>
          </cell>
          <cell r="I261">
            <v>66</v>
          </cell>
          <cell r="J261">
            <v>66</v>
          </cell>
        </row>
        <row r="262">
          <cell r="B262" t="str">
            <v>Ngô Minh Chính</v>
          </cell>
          <cell r="C262" t="str">
            <v>225503147</v>
          </cell>
          <cell r="D262" t="str">
            <v>21/03/2016</v>
          </cell>
          <cell r="E262" t="str">
            <v>11 Hoàng Hoa Thám, Nha Trang, Khánh Hòa</v>
          </cell>
          <cell r="G262" t="str">
            <v>Viet Nam</v>
          </cell>
          <cell r="H262">
            <v>0</v>
          </cell>
          <cell r="I262">
            <v>37</v>
          </cell>
          <cell r="J262">
            <v>37</v>
          </cell>
        </row>
        <row r="263">
          <cell r="B263" t="str">
            <v>Ngô Minh Huy</v>
          </cell>
          <cell r="C263" t="str">
            <v>001086039492</v>
          </cell>
          <cell r="D263" t="str">
            <v>01/05/2021</v>
          </cell>
          <cell r="E263" t="str">
            <v>Yên Nhân, Xã Tiền Phong, Huyện Mê Linh, Thành Phố Hà Nội</v>
          </cell>
          <cell r="F263" t="str">
            <v>0984747874</v>
          </cell>
          <cell r="G263" t="str">
            <v>Viet Nam</v>
          </cell>
          <cell r="H263">
            <v>0</v>
          </cell>
          <cell r="I263">
            <v>20</v>
          </cell>
          <cell r="J263">
            <v>20</v>
          </cell>
        </row>
        <row r="264">
          <cell r="B264" t="str">
            <v>NGÔ MINH SÁNG</v>
          </cell>
          <cell r="C264" t="str">
            <v>086083010120</v>
          </cell>
          <cell r="D264" t="str">
            <v>14/08/2022</v>
          </cell>
          <cell r="E264" t="str">
            <v>233/26 xô viết nghệ tĩnh, phường Thành Công, thành phố Buôn Mê Thuột, tỉnh ĐăkLăk</v>
          </cell>
          <cell r="F264" t="str">
            <v>0917985808</v>
          </cell>
          <cell r="G264" t="str">
            <v>Viet Nam</v>
          </cell>
          <cell r="H264">
            <v>0</v>
          </cell>
          <cell r="I264">
            <v>10748</v>
          </cell>
          <cell r="J264">
            <v>10748</v>
          </cell>
        </row>
        <row r="265">
          <cell r="B265" t="str">
            <v>Ngô Minh Tuyết</v>
          </cell>
          <cell r="C265" t="str">
            <v>012729248</v>
          </cell>
          <cell r="D265" t="str">
            <v>23/07/2014</v>
          </cell>
          <cell r="E265" t="str">
            <v>26D5A Khu Biệt thự Vườn Đào, Ngõ 679, Đường Lạc Long Quân, TP. Hà Nội</v>
          </cell>
          <cell r="F265" t="str">
            <v>0966339999</v>
          </cell>
          <cell r="G265" t="str">
            <v>Viet Nam</v>
          </cell>
          <cell r="H265">
            <v>399115</v>
          </cell>
          <cell r="I265">
            <v>0</v>
          </cell>
          <cell r="J265">
            <v>399115</v>
          </cell>
        </row>
        <row r="266">
          <cell r="B266" t="str">
            <v>Ngô Thị Xuân Thu</v>
          </cell>
          <cell r="C266" t="str">
            <v>240503944</v>
          </cell>
          <cell r="D266" t="str">
            <v>21/08/2009</v>
          </cell>
          <cell r="E266" t="str">
            <v>03 Nguyễn Bỉnh Khiêm Buôn Mê Thuột</v>
          </cell>
          <cell r="G266" t="str">
            <v>Viet Nam</v>
          </cell>
          <cell r="H266">
            <v>99778</v>
          </cell>
          <cell r="I266">
            <v>0</v>
          </cell>
          <cell r="J266">
            <v>99778</v>
          </cell>
        </row>
        <row r="267">
          <cell r="B267" t="str">
            <v>Ngô Văn Trung</v>
          </cell>
          <cell r="C267" t="str">
            <v>162795903</v>
          </cell>
          <cell r="D267" t="str">
            <v>24/12/2003</v>
          </cell>
          <cell r="E267" t="str">
            <v>Đội 1, Xóm Nguyễn Ước, Xã Hải Tân, Hải Hậu, Nam Định</v>
          </cell>
          <cell r="F267" t="str">
            <v>0932258323</v>
          </cell>
          <cell r="G267" t="str">
            <v>Viet Nam</v>
          </cell>
          <cell r="H267">
            <v>2171</v>
          </cell>
          <cell r="I267">
            <v>0</v>
          </cell>
          <cell r="J267">
            <v>2171</v>
          </cell>
        </row>
        <row r="268">
          <cell r="B268" t="str">
            <v>Ngô Đức Quốc Huy</v>
          </cell>
          <cell r="C268" t="str">
            <v>225154170</v>
          </cell>
          <cell r="D268" t="str">
            <v>31/03/2015</v>
          </cell>
          <cell r="E268" t="str">
            <v>38 Lê Thành Phương, TP. Nha Trang, Tỉnh Khánh Hòa</v>
          </cell>
          <cell r="F268" t="str">
            <v>01214091010</v>
          </cell>
          <cell r="G268" t="str">
            <v>Viet Nam</v>
          </cell>
          <cell r="H268">
            <v>0</v>
          </cell>
          <cell r="I268">
            <v>9925</v>
          </cell>
          <cell r="J268">
            <v>9925</v>
          </cell>
        </row>
        <row r="269">
          <cell r="B269" t="str">
            <v>Ninh Văn Kiên</v>
          </cell>
          <cell r="C269" t="str">
            <v>241794998</v>
          </cell>
          <cell r="D269" t="str">
            <v>22/12/2014</v>
          </cell>
          <cell r="E269" t="str">
            <v>82 Săm Bnăm, Ea Tam, Buôn Ma Thuột, Đắk Lắk</v>
          </cell>
          <cell r="F269" t="str">
            <v>0982987979</v>
          </cell>
          <cell r="G269" t="str">
            <v>Viet Nam</v>
          </cell>
          <cell r="H269">
            <v>0</v>
          </cell>
          <cell r="I269">
            <v>84</v>
          </cell>
          <cell r="J269">
            <v>84</v>
          </cell>
        </row>
        <row r="270">
          <cell r="B270" t="str">
            <v>Phan Như Phương</v>
          </cell>
          <cell r="C270" t="str">
            <v>200784402</v>
          </cell>
          <cell r="D270" t="str">
            <v>24/03/2005</v>
          </cell>
          <cell r="E270" t="str">
            <v>45 Lương Nhữ Hộc, Q. Hải Châu, Tp. Đà Nẵng</v>
          </cell>
          <cell r="F270" t="str">
            <v>0904132193</v>
          </cell>
          <cell r="G270" t="str">
            <v>Viet Nam</v>
          </cell>
          <cell r="H270">
            <v>0</v>
          </cell>
          <cell r="I270">
            <v>31521</v>
          </cell>
          <cell r="J270">
            <v>31521</v>
          </cell>
        </row>
        <row r="271">
          <cell r="B271" t="str">
            <v>Phan Quang Vũ</v>
          </cell>
          <cell r="C271" t="str">
            <v>241865060</v>
          </cell>
          <cell r="D271" t="str">
            <v>27/05/2017</v>
          </cell>
          <cell r="E271" t="str">
            <v>TDP 9- Tân Thành- Buôn Ma Thuột- Đăk Lăk</v>
          </cell>
          <cell r="F271" t="str">
            <v>0935366989</v>
          </cell>
          <cell r="G271" t="str">
            <v>Viet Nam</v>
          </cell>
          <cell r="H271">
            <v>0</v>
          </cell>
          <cell r="I271">
            <v>9608</v>
          </cell>
          <cell r="J271">
            <v>9608</v>
          </cell>
        </row>
        <row r="272">
          <cell r="B272" t="str">
            <v>Phan Thị Ngọc Hà</v>
          </cell>
          <cell r="C272" t="str">
            <v>013088869</v>
          </cell>
          <cell r="D272" t="str">
            <v>18/08/2011</v>
          </cell>
          <cell r="E272" t="str">
            <v>Phòng B2817 chung cư Thăng Long Number one, số 1 đại lộ Thăng Long, Trung Hòa, Cầu Giấy, Hà Nội</v>
          </cell>
          <cell r="F272" t="str">
            <v>0904591277</v>
          </cell>
          <cell r="G272" t="str">
            <v>Viet Nam</v>
          </cell>
          <cell r="H272">
            <v>0</v>
          </cell>
          <cell r="I272">
            <v>63648</v>
          </cell>
          <cell r="J272">
            <v>63648</v>
          </cell>
        </row>
        <row r="273">
          <cell r="B273" t="str">
            <v>Phan Thị Nhài</v>
          </cell>
          <cell r="C273" t="str">
            <v>034153012200</v>
          </cell>
          <cell r="D273" t="str">
            <v>01/11/2022</v>
          </cell>
          <cell r="E273" t="str">
            <v>09 Thi Sách, Phước Hòa, Nha Trang, Khánh Hòa</v>
          </cell>
          <cell r="F273" t="str">
            <v>0976855517</v>
          </cell>
          <cell r="G273" t="str">
            <v>Viet Nam</v>
          </cell>
          <cell r="H273">
            <v>477</v>
          </cell>
          <cell r="I273">
            <v>23874</v>
          </cell>
          <cell r="J273">
            <v>24351</v>
          </cell>
        </row>
        <row r="274">
          <cell r="B274" t="str">
            <v>Phan Thị Thúy Phượng</v>
          </cell>
          <cell r="C274" t="str">
            <v>220240201</v>
          </cell>
          <cell r="D274" t="str">
            <v>05/08/2010</v>
          </cell>
          <cell r="E274" t="str">
            <v>08 Nguyễn Hữu Huân, Nha Trang, Khánh Hòa</v>
          </cell>
          <cell r="F274" t="str">
            <v>0914085556</v>
          </cell>
          <cell r="G274" t="str">
            <v>Viet Nam</v>
          </cell>
          <cell r="H274">
            <v>0</v>
          </cell>
          <cell r="I274">
            <v>24735</v>
          </cell>
          <cell r="J274">
            <v>24735</v>
          </cell>
        </row>
        <row r="275">
          <cell r="B275" t="str">
            <v>Phan Đăng Vinh</v>
          </cell>
          <cell r="C275" t="str">
            <v>221101010</v>
          </cell>
          <cell r="D275" t="str">
            <v>08/08/2007</v>
          </cell>
          <cell r="E275" t="str">
            <v>An Cư, Tuy An, Phú Yên</v>
          </cell>
          <cell r="F275" t="str">
            <v>02573823656</v>
          </cell>
          <cell r="G275" t="str">
            <v>Viet Nam</v>
          </cell>
          <cell r="H275">
            <v>0</v>
          </cell>
          <cell r="I275">
            <v>7435</v>
          </cell>
          <cell r="J275">
            <v>7435</v>
          </cell>
        </row>
        <row r="276">
          <cell r="B276" t="str">
            <v>Phan Đức Hoan</v>
          </cell>
          <cell r="C276" t="str">
            <v>037087007852</v>
          </cell>
          <cell r="D276" t="str">
            <v>25/04/2021</v>
          </cell>
          <cell r="E276" t="str">
            <v>22/73 Phố Nam Dân, thị trấn Phát Diệm, huyện Kim Sơn, tỉnh Ninh Bình</v>
          </cell>
          <cell r="G276" t="str">
            <v>Viet Nam</v>
          </cell>
          <cell r="H276">
            <v>1653</v>
          </cell>
          <cell r="I276">
            <v>0</v>
          </cell>
          <cell r="J276">
            <v>1653</v>
          </cell>
        </row>
        <row r="277">
          <cell r="B277" t="str">
            <v>Phạm Huy Hoàng</v>
          </cell>
          <cell r="C277" t="str">
            <v>113002813</v>
          </cell>
          <cell r="D277" t="str">
            <v>13/01/2014</v>
          </cell>
          <cell r="E277" t="str">
            <v>NHĐT &amp; PT Hoà Bình</v>
          </cell>
          <cell r="G277" t="str">
            <v>Viet Nam</v>
          </cell>
          <cell r="H277">
            <v>0</v>
          </cell>
          <cell r="I277">
            <v>318</v>
          </cell>
          <cell r="J277">
            <v>318</v>
          </cell>
        </row>
        <row r="278">
          <cell r="B278" t="str">
            <v>PHẠM HÙNG SƠN</v>
          </cell>
          <cell r="C278" t="str">
            <v>030076015631</v>
          </cell>
          <cell r="D278" t="str">
            <v>11/08/2021</v>
          </cell>
          <cell r="E278" t="str">
            <v>27 lê thị hồng gấm-phường 1- bảo lộc-lâm đồng</v>
          </cell>
          <cell r="F278" t="str">
            <v>0903252171</v>
          </cell>
          <cell r="G278" t="str">
            <v>Viet Nam</v>
          </cell>
          <cell r="H278">
            <v>0</v>
          </cell>
          <cell r="I278">
            <v>8</v>
          </cell>
          <cell r="J278">
            <v>8</v>
          </cell>
        </row>
        <row r="279">
          <cell r="B279" t="str">
            <v>Phạm Hồng Thái</v>
          </cell>
          <cell r="C279" t="str">
            <v>030082013934</v>
          </cell>
          <cell r="D279" t="str">
            <v>15/08/2022</v>
          </cell>
          <cell r="E279" t="str">
            <v>137 Thống Nhât, Nha Trang, Khánh Hòa</v>
          </cell>
          <cell r="G279" t="str">
            <v>Viet Nam</v>
          </cell>
          <cell r="H279">
            <v>0</v>
          </cell>
          <cell r="I279">
            <v>10</v>
          </cell>
          <cell r="J279">
            <v>10</v>
          </cell>
        </row>
        <row r="280">
          <cell r="B280" t="str">
            <v>Phạm Hữu Hạnh</v>
          </cell>
          <cell r="C280" t="str">
            <v>079050001753</v>
          </cell>
          <cell r="D280" t="str">
            <v>16/07/2018</v>
          </cell>
          <cell r="E280" t="str">
            <v>77 Đường 1E KDC Trung Sơn, Bình Hưng, Bình Chánh, TP HCM</v>
          </cell>
          <cell r="F280" t="str">
            <v>0934567879</v>
          </cell>
          <cell r="G280" t="str">
            <v>Viet Nam</v>
          </cell>
          <cell r="H280">
            <v>0</v>
          </cell>
          <cell r="I280">
            <v>503</v>
          </cell>
          <cell r="J280">
            <v>503</v>
          </cell>
        </row>
        <row r="281">
          <cell r="B281" t="str">
            <v>Phạm Khắc Công</v>
          </cell>
          <cell r="C281" t="str">
            <v>220511527</v>
          </cell>
          <cell r="D281" t="str">
            <v>12/12/2012</v>
          </cell>
          <cell r="E281" t="str">
            <v>Tổ 4, Phú Thạnh 2, Vĩnh Thạnh, Nha Trang</v>
          </cell>
          <cell r="F281" t="str">
            <v>0979751379</v>
          </cell>
          <cell r="G281" t="str">
            <v>Viet Nam</v>
          </cell>
          <cell r="H281">
            <v>4861</v>
          </cell>
          <cell r="I281">
            <v>3413</v>
          </cell>
          <cell r="J281">
            <v>8274</v>
          </cell>
        </row>
        <row r="282">
          <cell r="B282" t="str">
            <v>Phạm Kim Nguyện</v>
          </cell>
          <cell r="C282" t="str">
            <v>VSDBSA271655113</v>
          </cell>
          <cell r="D282" t="str">
            <v>14/08/2000</v>
          </cell>
          <cell r="E282" t="str">
            <v>Đường số 08, Phường Hiệp Bình Chánh, Quận Thủ Đức, TP. Hồ Chí Minh</v>
          </cell>
          <cell r="F282" t="str">
            <v>0906950005</v>
          </cell>
          <cell r="G282" t="str">
            <v>Viet Nam</v>
          </cell>
          <cell r="H282">
            <v>1690</v>
          </cell>
          <cell r="I282">
            <v>0</v>
          </cell>
          <cell r="J282">
            <v>1690</v>
          </cell>
        </row>
        <row r="283">
          <cell r="B283" t="str">
            <v>Phạm Lê Thắng</v>
          </cell>
          <cell r="C283" t="str">
            <v>183575945</v>
          </cell>
          <cell r="D283" t="str">
            <v>13/10/2009</v>
          </cell>
          <cell r="E283" t="str">
            <v>Sơn Tiến, Hương Sơn, Hà Tĩnh</v>
          </cell>
          <cell r="F283" t="str">
            <v>0968601577</v>
          </cell>
          <cell r="G283" t="str">
            <v>Viet Nam</v>
          </cell>
          <cell r="H283">
            <v>0</v>
          </cell>
          <cell r="I283">
            <v>19</v>
          </cell>
          <cell r="J283">
            <v>19</v>
          </cell>
        </row>
        <row r="284">
          <cell r="B284" t="str">
            <v>Phạm Minh Trung</v>
          </cell>
          <cell r="C284" t="str">
            <v>031064017750</v>
          </cell>
          <cell r="D284" t="str">
            <v>28/06/2021</v>
          </cell>
          <cell r="E284" t="str">
            <v>78/34 Tuệ Tĩnh, Lộc Thọ, Nha Trang, Khánh Hòa</v>
          </cell>
          <cell r="F284" t="str">
            <v>039943394</v>
          </cell>
          <cell r="G284" t="str">
            <v>Viet Nam</v>
          </cell>
          <cell r="H284">
            <v>0</v>
          </cell>
          <cell r="I284">
            <v>10716</v>
          </cell>
          <cell r="J284">
            <v>10716</v>
          </cell>
        </row>
        <row r="285">
          <cell r="B285" t="str">
            <v>Phạm Minh Trung</v>
          </cell>
          <cell r="C285" t="str">
            <v>225033761</v>
          </cell>
          <cell r="D285" t="str">
            <v>05/01/2005</v>
          </cell>
          <cell r="E285" t="str">
            <v>78/34 Tuệ Tĩnh, Nha Trang</v>
          </cell>
          <cell r="G285" t="str">
            <v>Viet Nam</v>
          </cell>
          <cell r="H285">
            <v>2142</v>
          </cell>
          <cell r="I285">
            <v>0</v>
          </cell>
          <cell r="J285">
            <v>2142</v>
          </cell>
        </row>
        <row r="286">
          <cell r="B286" t="str">
            <v>Phạm Minh Tuấn</v>
          </cell>
          <cell r="C286" t="str">
            <v>186446052</v>
          </cell>
          <cell r="D286" t="str">
            <v>22/05/2009</v>
          </cell>
          <cell r="E286" t="str">
            <v>152/38/2 Trần Quý Cáp, Phường Phương Sài, TP. Nha Trang, Tỉnh Khánh Hòa</v>
          </cell>
          <cell r="F286" t="str">
            <v>0984899924</v>
          </cell>
          <cell r="G286" t="str">
            <v>Viet Nam</v>
          </cell>
          <cell r="H286">
            <v>1672</v>
          </cell>
          <cell r="I286">
            <v>0</v>
          </cell>
          <cell r="J286">
            <v>1672</v>
          </cell>
        </row>
        <row r="287">
          <cell r="B287" t="str">
            <v>Phạm Mạnh Kha</v>
          </cell>
          <cell r="C287" t="str">
            <v>225391833</v>
          </cell>
          <cell r="D287" t="str">
            <v>12/04/2006</v>
          </cell>
          <cell r="E287" t="str">
            <v>Tổ 4, Ngọc Hội, Ngọc Hiệp, Nha Trang</v>
          </cell>
          <cell r="G287" t="str">
            <v>Viet Nam</v>
          </cell>
          <cell r="H287">
            <v>0</v>
          </cell>
          <cell r="I287">
            <v>4</v>
          </cell>
          <cell r="J287">
            <v>4</v>
          </cell>
        </row>
        <row r="288">
          <cell r="B288" t="str">
            <v>Phạm Ngọc Sơn A</v>
          </cell>
          <cell r="C288" t="str">
            <v>220884832</v>
          </cell>
          <cell r="D288" t="str">
            <v>09/03/2020</v>
          </cell>
          <cell r="E288" t="str">
            <v>Số 06 Trần Quốc Toản, phường Vạn Thắng, Tp. Nha Trang, tỉnh Khánh Hòa</v>
          </cell>
          <cell r="F288" t="str">
            <v>20/10/2020</v>
          </cell>
          <cell r="G288" t="str">
            <v>Viet Nam</v>
          </cell>
          <cell r="H288">
            <v>0</v>
          </cell>
          <cell r="I288">
            <v>58</v>
          </cell>
          <cell r="J288">
            <v>58</v>
          </cell>
        </row>
        <row r="289">
          <cell r="B289" t="str">
            <v>Phạm Ngọc Thùy Dương</v>
          </cell>
          <cell r="C289" t="str">
            <v>001301004709</v>
          </cell>
          <cell r="D289" t="str">
            <v>22/11/2021</v>
          </cell>
          <cell r="E289" t="str">
            <v>5/366/10 ngọc lâm, Q.Long Biên, Hà Nội</v>
          </cell>
          <cell r="F289" t="str">
            <v>0979904208</v>
          </cell>
          <cell r="G289" t="str">
            <v>Viet Nam</v>
          </cell>
          <cell r="H289">
            <v>0</v>
          </cell>
          <cell r="I289">
            <v>102</v>
          </cell>
          <cell r="J289">
            <v>102</v>
          </cell>
        </row>
        <row r="290">
          <cell r="B290" t="str">
            <v>Phạm Ngọc Tân</v>
          </cell>
          <cell r="C290" t="str">
            <v>033077001680</v>
          </cell>
          <cell r="D290" t="str">
            <v>22/11/2021</v>
          </cell>
          <cell r="E290" t="str">
            <v>B601Tg 6, Nhà B KVP và NỞCC Vinaconex 1, Trung Hòa, Cầu Giấy, Hà Nội</v>
          </cell>
          <cell r="F290" t="str">
            <v>0972238989</v>
          </cell>
          <cell r="G290" t="str">
            <v>Viet Nam</v>
          </cell>
          <cell r="H290">
            <v>0</v>
          </cell>
          <cell r="I290">
            <v>200</v>
          </cell>
          <cell r="J290">
            <v>200</v>
          </cell>
        </row>
        <row r="291">
          <cell r="B291" t="str">
            <v>Phạm Ngọc Vỹ An</v>
          </cell>
          <cell r="C291" t="str">
            <v>051084015381</v>
          </cell>
          <cell r="D291" t="str">
            <v>17/08/2021</v>
          </cell>
          <cell r="E291" t="str">
            <v>R17-15, Cc RichMond City, Số 207C, Nguyễn Xí, Bình Thạnh.</v>
          </cell>
          <cell r="F291" t="str">
            <v>0938879368</v>
          </cell>
          <cell r="G291" t="str">
            <v>Viet Nam</v>
          </cell>
          <cell r="H291">
            <v>0</v>
          </cell>
          <cell r="I291">
            <v>1000</v>
          </cell>
          <cell r="J291">
            <v>1000</v>
          </cell>
        </row>
        <row r="292">
          <cell r="B292" t="str">
            <v>Phạm Phan Tân</v>
          </cell>
          <cell r="C292" t="str">
            <v>079078014946</v>
          </cell>
          <cell r="D292" t="str">
            <v>10/04/2021</v>
          </cell>
          <cell r="E292" t="str">
            <v>172/27 Đặng Văn Ngữ, Phường 14, Quận Phú Nhuận, TPHCM</v>
          </cell>
          <cell r="G292" t="str">
            <v>Viet Nam</v>
          </cell>
          <cell r="H292">
            <v>0</v>
          </cell>
          <cell r="I292">
            <v>20</v>
          </cell>
          <cell r="J292">
            <v>20</v>
          </cell>
        </row>
        <row r="293">
          <cell r="B293" t="str">
            <v>Phạm Quang Trung</v>
          </cell>
          <cell r="C293" t="str">
            <v>145118276</v>
          </cell>
          <cell r="D293" t="str">
            <v>23/06/2014</v>
          </cell>
          <cell r="E293" t="str">
            <v>Ông Phạm Văn Minh Thôn Võng Phan, Tống Chân, Phù Cừ, Hưng Yên</v>
          </cell>
          <cell r="F293" t="str">
            <v>0905165101</v>
          </cell>
          <cell r="G293" t="str">
            <v>Viet Nam</v>
          </cell>
          <cell r="H293">
            <v>2190</v>
          </cell>
          <cell r="I293">
            <v>0</v>
          </cell>
          <cell r="J293">
            <v>2190</v>
          </cell>
        </row>
        <row r="294">
          <cell r="B294" t="str">
            <v>Phạm Quốc Chính</v>
          </cell>
          <cell r="C294" t="str">
            <v>034064004022</v>
          </cell>
          <cell r="D294" t="str">
            <v>08/12/2016</v>
          </cell>
          <cell r="E294" t="str">
            <v>Số 67 ngõ 71 phố Vọng, Đồng Tâm, Hai Bà Trưng, Hà Nội</v>
          </cell>
          <cell r="F294" t="str">
            <v>0904125959</v>
          </cell>
          <cell r="G294" t="str">
            <v>Viet Nam</v>
          </cell>
          <cell r="H294">
            <v>0</v>
          </cell>
          <cell r="I294">
            <v>40</v>
          </cell>
          <cell r="J294">
            <v>40</v>
          </cell>
        </row>
        <row r="295">
          <cell r="B295" t="str">
            <v>PHẠM QUỐC THÁI</v>
          </cell>
          <cell r="C295" t="str">
            <v>077069000025</v>
          </cell>
          <cell r="D295" t="str">
            <v>02/07/2021</v>
          </cell>
          <cell r="E295" t="str">
            <v>F2.4 cư xá B Nhiệt Điện Bà Rịa, Hương Tân, Phường Long Hương, Thành Phố Bà Rịa, Bà Rịa-Vũng Tàu</v>
          </cell>
          <cell r="G295" t="str">
            <v>Viet Nam</v>
          </cell>
          <cell r="H295">
            <v>0</v>
          </cell>
          <cell r="I295">
            <v>32392</v>
          </cell>
          <cell r="J295">
            <v>32392</v>
          </cell>
        </row>
        <row r="296">
          <cell r="B296" t="str">
            <v>Phạm Thị Kim Oanh</v>
          </cell>
          <cell r="C296" t="str">
            <v>220674719</v>
          </cell>
          <cell r="D296" t="str">
            <v>17/05/2008</v>
          </cell>
          <cell r="E296" t="str">
            <v>133 Trần Nguyên Hãn, Nha Trang, Khánh Hòa</v>
          </cell>
          <cell r="F296" t="str">
            <v>0903519459</v>
          </cell>
          <cell r="G296" t="str">
            <v>Viet Nam</v>
          </cell>
          <cell r="H296">
            <v>0</v>
          </cell>
          <cell r="I296">
            <v>14147</v>
          </cell>
          <cell r="J296">
            <v>14147</v>
          </cell>
        </row>
        <row r="297">
          <cell r="B297" t="str">
            <v>Phạm Thị Kiều Mĩ</v>
          </cell>
          <cell r="C297" t="str">
            <v>030186007195</v>
          </cell>
          <cell r="D297" t="str">
            <v>03/05/2018</v>
          </cell>
          <cell r="E297" t="str">
            <v>Số Nhà 45 Ngõ 38 Khúc Thừa Dụ Dịch Vọng Cầu Giấy, Hà Nội</v>
          </cell>
          <cell r="F297" t="str">
            <v>0986867565</v>
          </cell>
          <cell r="G297" t="str">
            <v>Viet Nam</v>
          </cell>
          <cell r="H297">
            <v>0</v>
          </cell>
          <cell r="I297">
            <v>2121</v>
          </cell>
          <cell r="J297">
            <v>2121</v>
          </cell>
        </row>
        <row r="298">
          <cell r="B298" t="str">
            <v>PHẠM THỊ MINH PHƯƠNG</v>
          </cell>
          <cell r="C298" t="str">
            <v>025169012557</v>
          </cell>
          <cell r="D298" t="str">
            <v>22/11/2021</v>
          </cell>
          <cell r="E298" t="str">
            <v>4.28 Lô A, C/cư Cửu Long, 351/31 Nơ Trang Long, P.13, Q. bình Thạnh, TP HCM.</v>
          </cell>
          <cell r="G298" t="str">
            <v>Viet Nam</v>
          </cell>
          <cell r="H298">
            <v>0</v>
          </cell>
          <cell r="I298">
            <v>150000</v>
          </cell>
          <cell r="J298">
            <v>150000</v>
          </cell>
        </row>
        <row r="299">
          <cell r="B299" t="str">
            <v>PHẠM THỊ QUỲNH TRANG</v>
          </cell>
          <cell r="C299" t="str">
            <v>186477406</v>
          </cell>
          <cell r="D299" t="str">
            <v>24/09/2018</v>
          </cell>
          <cell r="E299" t="str">
            <v>Hà Huy Tập, TP Vinh, Nghệ An</v>
          </cell>
          <cell r="F299" t="str">
            <v>0986070068</v>
          </cell>
          <cell r="G299" t="str">
            <v>Viet Nam</v>
          </cell>
          <cell r="H299">
            <v>0</v>
          </cell>
          <cell r="I299">
            <v>1054</v>
          </cell>
          <cell r="J299">
            <v>1054</v>
          </cell>
        </row>
        <row r="300">
          <cell r="B300" t="str">
            <v>Phạm Thị Thanh Nhàn</v>
          </cell>
          <cell r="C300" t="str">
            <v>225576370</v>
          </cell>
          <cell r="D300" t="str">
            <v>27/12/2011</v>
          </cell>
          <cell r="E300" t="str">
            <v>137 THỐNG NHẤT, NHA TRANG, KHÁNH HÒA</v>
          </cell>
          <cell r="G300" t="str">
            <v>Viet Nam</v>
          </cell>
          <cell r="H300">
            <v>0</v>
          </cell>
          <cell r="I300">
            <v>73</v>
          </cell>
          <cell r="J300">
            <v>73</v>
          </cell>
        </row>
        <row r="301">
          <cell r="B301" t="str">
            <v>Phạm Thị Thùy</v>
          </cell>
          <cell r="C301" t="str">
            <v>225592702</v>
          </cell>
          <cell r="D301" t="str">
            <v>29/06/2013</v>
          </cell>
          <cell r="E301" t="str">
            <v>Tổ 2 Vĩnh Điềm Chung Vĩnh Hiệp Nha Trang- Khánh Hòa</v>
          </cell>
          <cell r="F301" t="str">
            <v>0904478389</v>
          </cell>
          <cell r="G301" t="str">
            <v>Viet Nam</v>
          </cell>
          <cell r="H301">
            <v>0</v>
          </cell>
          <cell r="I301">
            <v>1530</v>
          </cell>
          <cell r="J301">
            <v>1530</v>
          </cell>
        </row>
        <row r="302">
          <cell r="B302" t="str">
            <v>Phạm Tấn Hoàng Kim</v>
          </cell>
          <cell r="C302" t="str">
            <v>079207025782</v>
          </cell>
          <cell r="D302" t="str">
            <v>11/05/2022</v>
          </cell>
          <cell r="E302" t="str">
            <v>1647/65 Phạm Thế Hiển phường 6 Quận 8, Thành Phố Hồ Chí Minh</v>
          </cell>
          <cell r="F302" t="str">
            <v>0766584406</v>
          </cell>
          <cell r="G302" t="str">
            <v>Viet Nam</v>
          </cell>
          <cell r="H302">
            <v>0</v>
          </cell>
          <cell r="I302">
            <v>80</v>
          </cell>
          <cell r="J302">
            <v>80</v>
          </cell>
        </row>
        <row r="303">
          <cell r="B303" t="str">
            <v>Phạm Viết Hùng</v>
          </cell>
          <cell r="C303" t="str">
            <v>013231785</v>
          </cell>
          <cell r="D303" t="str">
            <v>11/07/2009</v>
          </cell>
          <cell r="E303" t="str">
            <v>Phùng Khoang, Trung Văn, Từ Liêm, Hà Nội</v>
          </cell>
          <cell r="F303" t="str">
            <v>0966544940</v>
          </cell>
          <cell r="G303" t="str">
            <v>Viet Nam</v>
          </cell>
          <cell r="H303">
            <v>159644</v>
          </cell>
          <cell r="I303">
            <v>0</v>
          </cell>
          <cell r="J303">
            <v>159644</v>
          </cell>
        </row>
        <row r="304">
          <cell r="B304" t="str">
            <v>Phạm Văn Quyến</v>
          </cell>
          <cell r="C304" t="str">
            <v>230787970</v>
          </cell>
          <cell r="D304" t="str">
            <v>07/09/2006</v>
          </cell>
          <cell r="E304" t="str">
            <v>303A Cách mạng tháng 8, P.Hoa Lư, TP.Pleiku, Gia Lai</v>
          </cell>
          <cell r="F304" t="str">
            <v>0913452047</v>
          </cell>
          <cell r="G304" t="str">
            <v>Viet Nam</v>
          </cell>
          <cell r="H304">
            <v>0</v>
          </cell>
          <cell r="I304">
            <v>191</v>
          </cell>
          <cell r="J304">
            <v>191</v>
          </cell>
        </row>
        <row r="305">
          <cell r="B305" t="str">
            <v>Phạm Văn Thuận</v>
          </cell>
          <cell r="C305" t="str">
            <v>034058000298</v>
          </cell>
          <cell r="D305" t="str">
            <v>06/09/2014</v>
          </cell>
          <cell r="E305" t="str">
            <v>Số 3 Ngõ 95/28 Hoàng Cầu, P. Ô Chợ Dừa, Q. Đống Đa, Hà Nội</v>
          </cell>
          <cell r="G305" t="str">
            <v>Viet Nam</v>
          </cell>
          <cell r="H305">
            <v>0</v>
          </cell>
          <cell r="I305">
            <v>51058</v>
          </cell>
          <cell r="J305">
            <v>51058</v>
          </cell>
        </row>
        <row r="306">
          <cell r="B306" t="str">
            <v>Phạm Văn Thư</v>
          </cell>
          <cell r="C306" t="str">
            <v>031059006394</v>
          </cell>
          <cell r="D306" t="str">
            <v>07/08/2022</v>
          </cell>
          <cell r="E306" t="str">
            <v>số nhà 82 Đặng Tính, p.Phả Lại, tp.Chí Linh, Hải Dương</v>
          </cell>
          <cell r="G306" t="str">
            <v>Viet Nam</v>
          </cell>
          <cell r="H306">
            <v>0</v>
          </cell>
          <cell r="I306">
            <v>99778</v>
          </cell>
          <cell r="J306">
            <v>99778</v>
          </cell>
        </row>
        <row r="307">
          <cell r="B307" t="str">
            <v>Phạm Văn Thảo</v>
          </cell>
          <cell r="C307" t="str">
            <v>036055003526</v>
          </cell>
          <cell r="D307" t="str">
            <v>27/08/2018</v>
          </cell>
          <cell r="E307" t="str">
            <v>922/9 Cách Mạng tháng 8, phường 5, quận Tân Bình, Thành phố Hồ Chí Minh</v>
          </cell>
          <cell r="G307" t="str">
            <v>Viet Nam</v>
          </cell>
          <cell r="H307">
            <v>55272</v>
          </cell>
          <cell r="I307">
            <v>0</v>
          </cell>
          <cell r="J307">
            <v>55272</v>
          </cell>
        </row>
        <row r="308">
          <cell r="B308" t="str">
            <v>Phạm Văn Tổng</v>
          </cell>
          <cell r="C308" t="str">
            <v>221122309</v>
          </cell>
          <cell r="D308" t="str">
            <v>02/12/2020</v>
          </cell>
          <cell r="E308" t="str">
            <v>ĐÔNG PHƯỚC, HÒA AN, PHÚ HÒA, PHÚ YÊN</v>
          </cell>
          <cell r="G308" t="str">
            <v>Viet Nam</v>
          </cell>
          <cell r="H308">
            <v>0</v>
          </cell>
          <cell r="I308">
            <v>1</v>
          </cell>
          <cell r="J308">
            <v>1</v>
          </cell>
        </row>
        <row r="309">
          <cell r="B309" t="str">
            <v>Phạm Văn Điều</v>
          </cell>
          <cell r="C309" t="str">
            <v>270142795</v>
          </cell>
          <cell r="D309" t="str">
            <v>26/07/2018</v>
          </cell>
          <cell r="E309" t="str">
            <v>22A, Ấp 1, Xã Tân Hạnh, Biên Hòa, Đồng Nai</v>
          </cell>
          <cell r="G309" t="str">
            <v>Viet Nam</v>
          </cell>
          <cell r="H309">
            <v>0</v>
          </cell>
          <cell r="I309">
            <v>6364</v>
          </cell>
          <cell r="J309">
            <v>6364</v>
          </cell>
        </row>
        <row r="310">
          <cell r="B310" t="str">
            <v>Phạm Văn Đức</v>
          </cell>
          <cell r="C310" t="str">
            <v>225566652</v>
          </cell>
          <cell r="D310" t="str">
            <v>15/12/2010</v>
          </cell>
          <cell r="E310" t="str">
            <v>11 Hoàng Hoa Thám - Nha Trang - Khánh Hòa</v>
          </cell>
          <cell r="G310" t="str">
            <v>Viet Nam</v>
          </cell>
          <cell r="H310">
            <v>0</v>
          </cell>
          <cell r="I310">
            <v>3485</v>
          </cell>
          <cell r="J310">
            <v>3485</v>
          </cell>
        </row>
        <row r="311">
          <cell r="B311" t="str">
            <v>Phạm Xuân Hùng</v>
          </cell>
          <cell r="C311" t="str">
            <v>225568574</v>
          </cell>
          <cell r="D311" t="str">
            <v>22/02/2011</v>
          </cell>
          <cell r="E311" t="str">
            <v>Tổ 17 - Vĩnh Xuân - Vĩnh Thái - Nha Trang</v>
          </cell>
          <cell r="G311" t="str">
            <v>Viet Nam</v>
          </cell>
          <cell r="H311">
            <v>95</v>
          </cell>
          <cell r="I311">
            <v>0</v>
          </cell>
          <cell r="J311">
            <v>95</v>
          </cell>
        </row>
        <row r="312">
          <cell r="B312" t="str">
            <v>Phạm Xuân Tiến</v>
          </cell>
          <cell r="C312" t="str">
            <v>042080010925</v>
          </cell>
          <cell r="D312" t="str">
            <v>09/08/2021</v>
          </cell>
          <cell r="E312" t="str">
            <v>295/92/17 Hà Huy Tập, TDP 7, phường Tân Lợi, TP Buôn Ma Thuột, tỉnh Đắk Lắk</v>
          </cell>
          <cell r="F312" t="str">
            <v>0974818818</v>
          </cell>
          <cell r="G312" t="str">
            <v>Viet Nam</v>
          </cell>
          <cell r="H312">
            <v>236</v>
          </cell>
          <cell r="I312">
            <v>5927</v>
          </cell>
          <cell r="J312">
            <v>6163</v>
          </cell>
        </row>
        <row r="313">
          <cell r="B313" t="str">
            <v>Phạm Đỗ Tuấn Anh</v>
          </cell>
          <cell r="C313" t="str">
            <v>075094020948</v>
          </cell>
          <cell r="D313" t="str">
            <v>02/07/2021</v>
          </cell>
          <cell r="E313" t="str">
            <v>182 nguyễn hữu cảnh, Phường Thắng Nhất, Thành phố Vũng Tàu, Bà Rịa - Vũng Tàu, Phường Thắng Nhất, Thành phố Vũng Tàu, Bà Rịa - Vũng Tàu</v>
          </cell>
          <cell r="F313" t="str">
            <v>0961750895</v>
          </cell>
          <cell r="G313" t="str">
            <v>Viet Nam</v>
          </cell>
          <cell r="H313">
            <v>0</v>
          </cell>
          <cell r="I313">
            <v>5</v>
          </cell>
          <cell r="J313">
            <v>5</v>
          </cell>
        </row>
        <row r="314">
          <cell r="B314" t="str">
            <v>QUÁCH ĐÌNH THÙY</v>
          </cell>
          <cell r="C314" t="str">
            <v>034076007242</v>
          </cell>
          <cell r="D314" t="str">
            <v>09/02/2018</v>
          </cell>
          <cell r="E314" t="str">
            <v>Thôn Lại Xá, Đông Tân, Đông Hưng, Thái Bình</v>
          </cell>
          <cell r="G314" t="str">
            <v>Viet Nam</v>
          </cell>
          <cell r="H314">
            <v>0</v>
          </cell>
          <cell r="I314">
            <v>7188</v>
          </cell>
          <cell r="J314">
            <v>7188</v>
          </cell>
        </row>
        <row r="315">
          <cell r="B315" t="str">
            <v>Thiều Trọng Đức</v>
          </cell>
          <cell r="C315" t="str">
            <v>025707864</v>
          </cell>
          <cell r="D315" t="str">
            <v>15/05/2013</v>
          </cell>
          <cell r="E315" t="str">
            <v>497/1 Hùng Vương, Phường 1, Thành phố Sa Đéc, Tỉnh Đồng Tháp</v>
          </cell>
          <cell r="F315" t="str">
            <v>0908954389</v>
          </cell>
          <cell r="G315" t="str">
            <v>Viet Nam</v>
          </cell>
          <cell r="H315">
            <v>0</v>
          </cell>
          <cell r="I315">
            <v>57</v>
          </cell>
          <cell r="J315">
            <v>57</v>
          </cell>
        </row>
        <row r="316">
          <cell r="B316" t="str">
            <v>THÁI QUANG MINH</v>
          </cell>
          <cell r="C316" t="str">
            <v>220897184</v>
          </cell>
          <cell r="D316" t="str">
            <v>12/04/2006</v>
          </cell>
          <cell r="E316" t="str">
            <v>43/3A-Lê Hồng Phong-Nha Trang - Khánh Hoà</v>
          </cell>
          <cell r="F316" t="str">
            <v>0963461537</v>
          </cell>
          <cell r="G316" t="str">
            <v>Viet Nam</v>
          </cell>
          <cell r="H316">
            <v>0</v>
          </cell>
          <cell r="I316">
            <v>1776</v>
          </cell>
          <cell r="J316">
            <v>1776</v>
          </cell>
        </row>
        <row r="317">
          <cell r="B317" t="str">
            <v>Thái Sơn</v>
          </cell>
          <cell r="C317" t="str">
            <v>012996880</v>
          </cell>
          <cell r="D317" t="str">
            <v>30/08/2007</v>
          </cell>
          <cell r="E317" t="str">
            <v>Số nhà 11F1 - Tập thể Tổng cục 2 - Xuân Đỉnh - Từ Liêm - Hà Nội</v>
          </cell>
          <cell r="G317" t="str">
            <v>Viet Nam</v>
          </cell>
          <cell r="H317">
            <v>0</v>
          </cell>
          <cell r="I317">
            <v>3301</v>
          </cell>
          <cell r="J317">
            <v>3301</v>
          </cell>
        </row>
        <row r="318">
          <cell r="B318" t="str">
            <v>Thái Thị Thanh Vân</v>
          </cell>
          <cell r="C318" t="str">
            <v>011689624</v>
          </cell>
          <cell r="D318" t="str">
            <v>17/11/2005</v>
          </cell>
          <cell r="E318" t="str">
            <v>Số 10 ngõ 329 Cầu Giấy, Hà Nội</v>
          </cell>
          <cell r="F318" t="str">
            <v>0904558348</v>
          </cell>
          <cell r="G318" t="str">
            <v>Viet Nam</v>
          </cell>
          <cell r="H318">
            <v>0</v>
          </cell>
          <cell r="I318">
            <v>30</v>
          </cell>
          <cell r="J318">
            <v>30</v>
          </cell>
        </row>
        <row r="319">
          <cell r="B319" t="str">
            <v>Trà Ngọc Kha</v>
          </cell>
          <cell r="C319" t="str">
            <v>083094000158</v>
          </cell>
          <cell r="D319" t="str">
            <v>04/03/2021</v>
          </cell>
          <cell r="E319" t="str">
            <v>1039/81, KP2, P. Tân Hiệp, Thành Phố Biên Hòa, Đồng Nai</v>
          </cell>
          <cell r="F319" t="str">
            <v>0938546545</v>
          </cell>
          <cell r="G319" t="str">
            <v>Viet Nam</v>
          </cell>
          <cell r="H319">
            <v>0</v>
          </cell>
          <cell r="I319">
            <v>1</v>
          </cell>
          <cell r="J319">
            <v>1</v>
          </cell>
        </row>
        <row r="320">
          <cell r="B320" t="str">
            <v>Trương Hoài Thế Tuyên</v>
          </cell>
          <cell r="C320" t="str">
            <v>225937107</v>
          </cell>
          <cell r="D320" t="str">
            <v>08/11/2017</v>
          </cell>
          <cell r="E320" t="str">
            <v>78/54B3 TUỆ TĨNH, LỘC THỌ - NHA TRANG, KHÁNH HÒA</v>
          </cell>
          <cell r="G320" t="str">
            <v>Viet Nam</v>
          </cell>
          <cell r="H320">
            <v>0</v>
          </cell>
          <cell r="I320">
            <v>10516</v>
          </cell>
          <cell r="J320">
            <v>10516</v>
          </cell>
        </row>
        <row r="321">
          <cell r="B321" t="str">
            <v>TRƯƠNG HOÀNG SANG</v>
          </cell>
          <cell r="C321" t="str">
            <v>086091010575</v>
          </cell>
          <cell r="D321" t="str">
            <v>10/05/2021</v>
          </cell>
          <cell r="E321" t="str">
            <v>ẤP TÂN THIỀNG, TÂN AN HỘI, MANG THÍT, VĨNH LONG, Vĩnh Long</v>
          </cell>
          <cell r="F321" t="str">
            <v>0376874297</v>
          </cell>
          <cell r="G321" t="str">
            <v>Viet Nam</v>
          </cell>
          <cell r="H321">
            <v>0</v>
          </cell>
          <cell r="I321">
            <v>300</v>
          </cell>
          <cell r="J321">
            <v>300</v>
          </cell>
        </row>
        <row r="322">
          <cell r="B322" t="str">
            <v>Trương Hải Quang</v>
          </cell>
          <cell r="C322" t="str">
            <v>067082000139</v>
          </cell>
          <cell r="D322" t="str">
            <v>13/04/2021</v>
          </cell>
          <cell r="E322" t="str">
            <v>09 Hoàng Văn Thụ, Buôn Ma Thuột, Dak Lak</v>
          </cell>
          <cell r="F322" t="str">
            <v>quangsp4a(at)gm</v>
          </cell>
          <cell r="G322" t="str">
            <v>Viet Nam</v>
          </cell>
          <cell r="H322">
            <v>0</v>
          </cell>
          <cell r="I322">
            <v>132084</v>
          </cell>
          <cell r="J322">
            <v>132084</v>
          </cell>
        </row>
        <row r="323">
          <cell r="B323" t="str">
            <v>Trương Khắc Len</v>
          </cell>
          <cell r="C323" t="str">
            <v>030052002113</v>
          </cell>
          <cell r="D323" t="str">
            <v>05/10/2018</v>
          </cell>
          <cell r="E323" t="str">
            <v>B29 Trần Thiện Chánh, P.12, Q.10</v>
          </cell>
          <cell r="G323" t="str">
            <v>Viet Nam</v>
          </cell>
          <cell r="H323">
            <v>0</v>
          </cell>
          <cell r="I323">
            <v>28402</v>
          </cell>
          <cell r="J323">
            <v>28402</v>
          </cell>
        </row>
        <row r="324">
          <cell r="B324" t="str">
            <v>Trương Thị Mỹ Lệ</v>
          </cell>
          <cell r="C324" t="str">
            <v>230530022</v>
          </cell>
          <cell r="D324" t="str">
            <v>19/04/2010</v>
          </cell>
          <cell r="E324" t="str">
            <v>14/2 Phan Đình Giót, Pleiku, Gia Lai</v>
          </cell>
          <cell r="F324" t="str">
            <v>0888438179</v>
          </cell>
          <cell r="G324" t="str">
            <v>Viet Nam</v>
          </cell>
          <cell r="H324">
            <v>0</v>
          </cell>
          <cell r="I324">
            <v>246255</v>
          </cell>
          <cell r="J324">
            <v>246255</v>
          </cell>
        </row>
        <row r="325">
          <cell r="B325" t="str">
            <v>Trương Thị Thanh Hương</v>
          </cell>
          <cell r="C325" t="str">
            <v>240239989</v>
          </cell>
          <cell r="D325" t="str">
            <v>30/05/2012</v>
          </cell>
          <cell r="E325" t="str">
            <v>398 Phan Bội Châu, Buôn Ma Thuột, Đắc Lắc</v>
          </cell>
          <cell r="F325" t="str">
            <v>0913423541</v>
          </cell>
          <cell r="G325" t="str">
            <v>Viet Nam</v>
          </cell>
          <cell r="H325">
            <v>0</v>
          </cell>
          <cell r="I325">
            <v>4247</v>
          </cell>
          <cell r="J325">
            <v>4247</v>
          </cell>
        </row>
        <row r="326">
          <cell r="B326" t="str">
            <v>TRƯƠNG VĂN THÀNH</v>
          </cell>
          <cell r="C326" t="str">
            <v>220037230</v>
          </cell>
          <cell r="D326" t="str">
            <v>04/08/2017</v>
          </cell>
          <cell r="E326" t="str">
            <v>37 YERSIN, LỘC THỌ, NHA TRANG, KHÁNH HÒA</v>
          </cell>
          <cell r="F326" t="str">
            <v>0388233851</v>
          </cell>
          <cell r="G326" t="str">
            <v>Viet Nam</v>
          </cell>
          <cell r="H326">
            <v>0</v>
          </cell>
          <cell r="I326">
            <v>88</v>
          </cell>
          <cell r="J326">
            <v>88</v>
          </cell>
        </row>
        <row r="327">
          <cell r="B327" t="str">
            <v>Trần Anh Duy</v>
          </cell>
          <cell r="C327" t="str">
            <v>001205026486</v>
          </cell>
          <cell r="D327" t="str">
            <v>07/09/2020</v>
          </cell>
          <cell r="E327" t="str">
            <v>17 Hòa Mã, Phạm Đình Hổ, Hai Bà Trưng, Hà Nội</v>
          </cell>
          <cell r="G327" t="str">
            <v>Viet Nam</v>
          </cell>
          <cell r="H327">
            <v>0</v>
          </cell>
          <cell r="I327">
            <v>3570</v>
          </cell>
          <cell r="J327">
            <v>3570</v>
          </cell>
        </row>
        <row r="328">
          <cell r="B328" t="str">
            <v>Trần Anh Tuấn</v>
          </cell>
          <cell r="C328" t="str">
            <v>125379438</v>
          </cell>
          <cell r="D328" t="str">
            <v>28/07/2015</v>
          </cell>
          <cell r="E328" t="str">
            <v>83, Sử Hy Nhan, Vĩnh Hoà,  Nha Trang, Khánh Hoà</v>
          </cell>
          <cell r="G328" t="str">
            <v>Viet Nam</v>
          </cell>
          <cell r="H328">
            <v>0</v>
          </cell>
          <cell r="I328">
            <v>24099</v>
          </cell>
          <cell r="J328">
            <v>24099</v>
          </cell>
        </row>
        <row r="329">
          <cell r="B329" t="str">
            <v>Trần Cao Hỷ</v>
          </cell>
          <cell r="C329" t="str">
            <v>225502872</v>
          </cell>
          <cell r="D329" t="str">
            <v>20/01/2009</v>
          </cell>
          <cell r="E329" t="str">
            <v>38 Lê Thành Phương - Nha Trang</v>
          </cell>
          <cell r="G329" t="str">
            <v>Viet Nam</v>
          </cell>
          <cell r="H329">
            <v>0</v>
          </cell>
          <cell r="I329">
            <v>20499</v>
          </cell>
          <cell r="J329">
            <v>20499</v>
          </cell>
        </row>
        <row r="330">
          <cell r="B330" t="str">
            <v>Trần Duy Hưng</v>
          </cell>
          <cell r="C330" t="str">
            <v>225296849</v>
          </cell>
          <cell r="D330" t="str">
            <v>16/07/2003</v>
          </cell>
          <cell r="E330" t="str">
            <v>Ninh Tây, Huyện Ninh Hòa, tỉnh Khánh Hòa</v>
          </cell>
          <cell r="G330" t="str">
            <v>Viet Nam</v>
          </cell>
          <cell r="H330">
            <v>873</v>
          </cell>
          <cell r="I330">
            <v>0</v>
          </cell>
          <cell r="J330">
            <v>873</v>
          </cell>
        </row>
        <row r="331">
          <cell r="B331" t="str">
            <v>Trần Duy Sản</v>
          </cell>
          <cell r="C331" t="str">
            <v>164323511</v>
          </cell>
          <cell r="D331" t="str">
            <v>15/02/2009</v>
          </cell>
          <cell r="E331" t="str">
            <v>137 Thống Nhất, Nha Trang, Khánh Hòa</v>
          </cell>
          <cell r="F331" t="str">
            <v>0983456144</v>
          </cell>
          <cell r="G331" t="str">
            <v>Viet Nam</v>
          </cell>
          <cell r="H331">
            <v>0</v>
          </cell>
          <cell r="I331">
            <v>5554</v>
          </cell>
          <cell r="J331">
            <v>5554</v>
          </cell>
        </row>
        <row r="332">
          <cell r="B332" t="str">
            <v>Trần Hoài Nam</v>
          </cell>
          <cell r="C332" t="str">
            <v>225299936</v>
          </cell>
          <cell r="D332" t="str">
            <v>23/04/2018</v>
          </cell>
          <cell r="E332" t="str">
            <v>11 Hoàng Hoa Thám, P. Lộc Thọ, TP. Nha Trang, Khánh Hòa</v>
          </cell>
          <cell r="G332" t="str">
            <v>Viet Nam</v>
          </cell>
          <cell r="H332">
            <v>0</v>
          </cell>
          <cell r="I332">
            <v>52365</v>
          </cell>
          <cell r="J332">
            <v>52365</v>
          </cell>
        </row>
        <row r="333">
          <cell r="B333" t="str">
            <v>TRẦN HẬU QUÝ</v>
          </cell>
          <cell r="C333" t="str">
            <v>044083005102</v>
          </cell>
          <cell r="D333" t="str">
            <v>01/05/2021</v>
          </cell>
          <cell r="E333" t="str">
            <v>C4, 219/2 HOÀ LONG, VĨNH PHÚ, THUẬN AN, Bình Dương</v>
          </cell>
          <cell r="F333" t="str">
            <v>0902676629</v>
          </cell>
          <cell r="G333" t="str">
            <v>Viet Nam</v>
          </cell>
          <cell r="H333">
            <v>0</v>
          </cell>
          <cell r="I333">
            <v>51</v>
          </cell>
          <cell r="J333">
            <v>51</v>
          </cell>
        </row>
        <row r="334">
          <cell r="B334" t="str">
            <v>Trần Khánh Trang</v>
          </cell>
          <cell r="C334" t="str">
            <v>056082003269</v>
          </cell>
          <cell r="D334" t="str">
            <v>08/03/2022</v>
          </cell>
          <cell r="E334" t="str">
            <v>08 Hương Giang, Phường Phước Hoà, Thành Phố Nha Trang, Tỉnh Khánh Hoà</v>
          </cell>
          <cell r="F334" t="str">
            <v>0935663166</v>
          </cell>
          <cell r="G334" t="str">
            <v>Viet Nam</v>
          </cell>
          <cell r="H334">
            <v>0</v>
          </cell>
          <cell r="I334">
            <v>7201</v>
          </cell>
          <cell r="J334">
            <v>7201</v>
          </cell>
        </row>
        <row r="335">
          <cell r="B335" t="str">
            <v>Trần Lê Quang Vinh</v>
          </cell>
          <cell r="C335" t="str">
            <v>225268153</v>
          </cell>
          <cell r="D335" t="str">
            <v>14/08/2007</v>
          </cell>
          <cell r="E335" t="str">
            <v>12A Hương lộ 45, TP. Nha Trang, Tỉnh Khánh Hòa</v>
          </cell>
          <cell r="F335" t="str">
            <v>0915825853</v>
          </cell>
          <cell r="G335" t="str">
            <v>Viet Nam</v>
          </cell>
          <cell r="H335">
            <v>2073</v>
          </cell>
          <cell r="I335">
            <v>0</v>
          </cell>
          <cell r="J335">
            <v>2073</v>
          </cell>
        </row>
        <row r="336">
          <cell r="B336" t="str">
            <v>Trần Lê Thanh Bình</v>
          </cell>
          <cell r="C336" t="str">
            <v>225026126</v>
          </cell>
          <cell r="D336" t="str">
            <v>08/01/2008</v>
          </cell>
          <cell r="E336" t="str">
            <v>4c Bà Triệu _ Nha Trang- Khánh Hòa</v>
          </cell>
          <cell r="G336" t="str">
            <v>Viet Nam</v>
          </cell>
          <cell r="H336">
            <v>0</v>
          </cell>
          <cell r="I336">
            <v>21703</v>
          </cell>
          <cell r="J336">
            <v>21703</v>
          </cell>
        </row>
        <row r="337">
          <cell r="B337" t="str">
            <v>Trần Minh Huyền</v>
          </cell>
          <cell r="C337" t="str">
            <v>001199004626</v>
          </cell>
          <cell r="D337" t="str">
            <v>16/12/2014</v>
          </cell>
          <cell r="E337" t="str">
            <v>17 Hòa Mã, phường Ngô Thì Nhậm, quận Hai Bà Trưng, Hà Nội</v>
          </cell>
          <cell r="G337" t="str">
            <v>Viet Nam</v>
          </cell>
          <cell r="H337">
            <v>0</v>
          </cell>
          <cell r="I337">
            <v>9986</v>
          </cell>
          <cell r="J337">
            <v>9986</v>
          </cell>
        </row>
        <row r="338">
          <cell r="B338" t="str">
            <v>Trần Minh Kha</v>
          </cell>
          <cell r="C338" t="str">
            <v>225503475</v>
          </cell>
          <cell r="D338" t="str">
            <v>17/01/2009</v>
          </cell>
          <cell r="E338" t="str">
            <v>11 Hoàng Hoa Thám, Nha Trang, Khánh Hòa</v>
          </cell>
          <cell r="F338" t="str">
            <v>989809175</v>
          </cell>
          <cell r="G338" t="str">
            <v>Viet Nam</v>
          </cell>
          <cell r="H338">
            <v>0</v>
          </cell>
          <cell r="I338">
            <v>85</v>
          </cell>
          <cell r="J338">
            <v>85</v>
          </cell>
        </row>
        <row r="339">
          <cell r="B339" t="str">
            <v>Trần Minh Tân</v>
          </cell>
          <cell r="C339" t="str">
            <v>225502025</v>
          </cell>
          <cell r="D339" t="str">
            <v>28/06/2019</v>
          </cell>
          <cell r="E339" t="str">
            <v>16B Hoa Lư, P. Phước Tiến, TP Nha Trang, Tỉnh Khánh Hoà</v>
          </cell>
          <cell r="F339" t="str">
            <v>0979925657</v>
          </cell>
          <cell r="G339" t="str">
            <v>Viet Nam</v>
          </cell>
          <cell r="H339">
            <v>0</v>
          </cell>
          <cell r="I339">
            <v>20518</v>
          </cell>
          <cell r="J339">
            <v>20518</v>
          </cell>
        </row>
        <row r="340">
          <cell r="B340" t="str">
            <v>Trần Nam Đức</v>
          </cell>
          <cell r="C340" t="str">
            <v>VSDBSA183098287</v>
          </cell>
          <cell r="D340" t="str">
            <v>30/10/1995</v>
          </cell>
          <cell r="E340" t="str">
            <v>Xã Vĩnh Ngọc, TP. Nha Trang, Tỉnh Khánh Hòa</v>
          </cell>
          <cell r="F340" t="str">
            <v>0982125512</v>
          </cell>
          <cell r="G340" t="str">
            <v>Viet Nam</v>
          </cell>
          <cell r="H340">
            <v>23078</v>
          </cell>
          <cell r="I340">
            <v>0</v>
          </cell>
          <cell r="J340">
            <v>23078</v>
          </cell>
        </row>
        <row r="341">
          <cell r="B341" t="str">
            <v>Trần Ngọc Cảnh</v>
          </cell>
          <cell r="C341" t="str">
            <v>264498525</v>
          </cell>
          <cell r="D341" t="str">
            <v>05/08/2013</v>
          </cell>
          <cell r="E341" t="str">
            <v>Hoằng Giang, Hoằng Hóa, Thanh Hóa</v>
          </cell>
          <cell r="G341" t="str">
            <v>Viet Nam</v>
          </cell>
          <cell r="H341">
            <v>9115</v>
          </cell>
          <cell r="I341">
            <v>0</v>
          </cell>
          <cell r="J341">
            <v>9115</v>
          </cell>
        </row>
        <row r="342">
          <cell r="B342" t="str">
            <v>Trần Ngọc Thuỷ</v>
          </cell>
          <cell r="C342" t="str">
            <v>220823855</v>
          </cell>
          <cell r="D342" t="str">
            <v>06/04/2010</v>
          </cell>
          <cell r="E342" t="str">
            <v>214/11 Trần Quý Cáp, Nha Trang, Khánh Hòa</v>
          </cell>
          <cell r="G342" t="str">
            <v>Viet Nam</v>
          </cell>
          <cell r="H342">
            <v>0</v>
          </cell>
          <cell r="I342">
            <v>97</v>
          </cell>
          <cell r="J342">
            <v>97</v>
          </cell>
        </row>
        <row r="343">
          <cell r="B343" t="str">
            <v>TRẦN QUỐC HUY</v>
          </cell>
          <cell r="C343" t="str">
            <v>013231396</v>
          </cell>
          <cell r="D343" t="str">
            <v>28/09/2009</v>
          </cell>
          <cell r="E343" t="str">
            <v>SỐ 3 NGÕ 73 PHỐ HOÀNG NGÂN, THANH XUÂN, HÀ NỘI</v>
          </cell>
          <cell r="F343" t="str">
            <v>0903439900</v>
          </cell>
          <cell r="G343" t="str">
            <v>Viet Nam</v>
          </cell>
          <cell r="H343">
            <v>0</v>
          </cell>
          <cell r="I343">
            <v>1463</v>
          </cell>
          <cell r="J343">
            <v>1463</v>
          </cell>
        </row>
        <row r="344">
          <cell r="B344" t="str">
            <v>Trần Quốc Nguyên</v>
          </cell>
          <cell r="C344" t="str">
            <v>225934892</v>
          </cell>
          <cell r="D344" t="str">
            <v>24/08/2017</v>
          </cell>
          <cell r="E344" t="str">
            <v>11 Hoàng Hoa Thám, Nha Trang, Khánh Hòa</v>
          </cell>
          <cell r="F344" t="str">
            <v>0905570059</v>
          </cell>
          <cell r="G344" t="str">
            <v>Viet Nam</v>
          </cell>
          <cell r="H344">
            <v>0</v>
          </cell>
          <cell r="I344">
            <v>5980</v>
          </cell>
          <cell r="J344">
            <v>5980</v>
          </cell>
        </row>
        <row r="345">
          <cell r="B345" t="str">
            <v>Trần Quốc Thắng</v>
          </cell>
          <cell r="C345" t="str">
            <v>077087003924</v>
          </cell>
          <cell r="D345" t="str">
            <v>24/04/2020</v>
          </cell>
          <cell r="E345" t="str">
            <v>99W1, Lê Hồng Phong, Long Điền, Bà Rịa, Vũng Tàu</v>
          </cell>
          <cell r="F345" t="str">
            <v>0902622207</v>
          </cell>
          <cell r="G345" t="str">
            <v>Viet Nam</v>
          </cell>
          <cell r="H345">
            <v>0</v>
          </cell>
          <cell r="I345">
            <v>2227</v>
          </cell>
          <cell r="J345">
            <v>2227</v>
          </cell>
        </row>
        <row r="346">
          <cell r="B346" t="str">
            <v>TRẦN QUỐC VƯƠNG</v>
          </cell>
          <cell r="C346" t="str">
            <v>230681222</v>
          </cell>
          <cell r="D346" t="str">
            <v>23/11/2018</v>
          </cell>
          <cell r="E346" t="str">
            <v>41/2 ĐƯỜNG TX31, P. THẠNH XUÂN, Q.12, HCM</v>
          </cell>
          <cell r="F346" t="str">
            <v>0934843668</v>
          </cell>
          <cell r="G346" t="str">
            <v>Viet Nam</v>
          </cell>
          <cell r="H346">
            <v>0</v>
          </cell>
          <cell r="I346">
            <v>48</v>
          </cell>
          <cell r="J346">
            <v>48</v>
          </cell>
        </row>
        <row r="347">
          <cell r="B347" t="str">
            <v>Trần Quốc Điền</v>
          </cell>
          <cell r="C347" t="str">
            <v>056070000077</v>
          </cell>
          <cell r="D347" t="str">
            <v>20/07/2021</v>
          </cell>
          <cell r="E347" t="str">
            <v>1235-8 Hoàng Sa, Phường 5, Tân Bình, HCM</v>
          </cell>
          <cell r="F347" t="str">
            <v>0963914020</v>
          </cell>
          <cell r="G347" t="str">
            <v>Viet Nam</v>
          </cell>
          <cell r="H347">
            <v>0</v>
          </cell>
          <cell r="I347">
            <v>4214</v>
          </cell>
          <cell r="J347">
            <v>4214</v>
          </cell>
        </row>
        <row r="348">
          <cell r="B348" t="str">
            <v>Trần Thu Dung</v>
          </cell>
          <cell r="C348" t="str">
            <v>034181003543</v>
          </cell>
          <cell r="D348" t="str">
            <v>22/04/2016</v>
          </cell>
          <cell r="E348" t="str">
            <v>1705-57 Láng Hạ, Quận Ba Đình, Hà Nội</v>
          </cell>
          <cell r="F348" t="str">
            <v>0961301116</v>
          </cell>
          <cell r="G348" t="str">
            <v>Viet Nam</v>
          </cell>
          <cell r="H348">
            <v>0</v>
          </cell>
          <cell r="I348">
            <v>2040</v>
          </cell>
          <cell r="J348">
            <v>2040</v>
          </cell>
        </row>
        <row r="349">
          <cell r="B349" t="str">
            <v>TRẦN THỊ HỒNG GIANG</v>
          </cell>
          <cell r="C349" t="str">
            <v>033174009685</v>
          </cell>
          <cell r="D349" t="str">
            <v>28/06/2021</v>
          </cell>
          <cell r="E349" t="str">
            <v>195/9/20 Hoàng Văn Thụ, Phường 7, Thành phố Vũng Tàu, Bà Rịa-Vũng Tàu</v>
          </cell>
          <cell r="G349" t="str">
            <v>Viet Nam</v>
          </cell>
          <cell r="H349">
            <v>0</v>
          </cell>
          <cell r="I349">
            <v>5272</v>
          </cell>
          <cell r="J349">
            <v>5272</v>
          </cell>
        </row>
        <row r="350">
          <cell r="B350" t="str">
            <v>Trần Thị Lam Phương</v>
          </cell>
          <cell r="C350" t="str">
            <v>082179000884</v>
          </cell>
          <cell r="D350" t="str">
            <v>10/05/2021</v>
          </cell>
          <cell r="E350" t="str">
            <v>17-19-21 Nguyễn Văn Trỗi, Phường 12, Quận Phú Nhuận, Hồ Chí Minh</v>
          </cell>
          <cell r="F350" t="str">
            <v>0989505578</v>
          </cell>
          <cell r="G350" t="str">
            <v>Viet Nam</v>
          </cell>
          <cell r="H350">
            <v>0</v>
          </cell>
          <cell r="I350">
            <v>49</v>
          </cell>
          <cell r="J350">
            <v>49</v>
          </cell>
        </row>
        <row r="351">
          <cell r="B351" t="str">
            <v>Trần Thị Long</v>
          </cell>
          <cell r="C351" t="str">
            <v>225903169</v>
          </cell>
          <cell r="D351" t="str">
            <v>19/07/2014</v>
          </cell>
          <cell r="E351" t="str">
            <v>Phòng Tổ Chức Hành Chính, Trường Đại Học Nha Trang, Số 02 Nguyễn Đình Chiểu, Phường Vĩnh Thọ, TP Nha Trang, Khánh Hoà</v>
          </cell>
          <cell r="F351" t="str">
            <v>0987989916</v>
          </cell>
          <cell r="G351" t="str">
            <v>Viet Nam</v>
          </cell>
          <cell r="H351">
            <v>0</v>
          </cell>
          <cell r="I351">
            <v>5100</v>
          </cell>
          <cell r="J351">
            <v>5100</v>
          </cell>
        </row>
        <row r="352">
          <cell r="B352" t="str">
            <v>Trần Thị Minh Hiền</v>
          </cell>
          <cell r="C352" t="str">
            <v>215383794</v>
          </cell>
          <cell r="D352" t="str">
            <v>06/05/2011</v>
          </cell>
          <cell r="E352" t="str">
            <v>61/3 Nguyễn Thái Học, Quy Nhơn, Bình Định</v>
          </cell>
          <cell r="F352" t="str">
            <v>02563520787</v>
          </cell>
          <cell r="G352" t="str">
            <v>Viet Nam</v>
          </cell>
          <cell r="H352">
            <v>0</v>
          </cell>
          <cell r="I352">
            <v>30</v>
          </cell>
          <cell r="J352">
            <v>30</v>
          </cell>
        </row>
        <row r="353">
          <cell r="B353" t="str">
            <v>Trần Thị Minh Huệ</v>
          </cell>
          <cell r="C353" t="str">
            <v>024165000020</v>
          </cell>
          <cell r="D353" t="str">
            <v>30/05/2015</v>
          </cell>
          <cell r="E353" t="str">
            <v>P407, C1, Quỳnh Mai, Hai Bà Trưng, Hà Nội</v>
          </cell>
          <cell r="G353" t="str">
            <v>Viet Nam</v>
          </cell>
          <cell r="H353">
            <v>0</v>
          </cell>
          <cell r="I353">
            <v>7324</v>
          </cell>
          <cell r="J353">
            <v>7324</v>
          </cell>
        </row>
        <row r="354">
          <cell r="B354" t="str">
            <v>Trần Thị Mừng</v>
          </cell>
          <cell r="C354" t="str">
            <v>036173010852</v>
          </cell>
          <cell r="D354" t="str">
            <v>04/02/2022</v>
          </cell>
          <cell r="E354" t="str">
            <v>Tòa N02 - T1, KĐT Ngoại Giao Đoàn, Xuân Đỉnh, Bắc Từ Liêm, Hà Nội</v>
          </cell>
          <cell r="F354" t="str">
            <v>0347014470</v>
          </cell>
          <cell r="G354" t="str">
            <v>Viet Nam</v>
          </cell>
          <cell r="H354">
            <v>0</v>
          </cell>
          <cell r="I354">
            <v>1649</v>
          </cell>
          <cell r="J354">
            <v>1649</v>
          </cell>
        </row>
        <row r="355">
          <cell r="B355" t="str">
            <v>TRẦN THỊ NGỌC CHÂU</v>
          </cell>
          <cell r="C355" t="str">
            <v>001179045113</v>
          </cell>
          <cell r="D355" t="str">
            <v>16/08/2021</v>
          </cell>
          <cell r="E355" t="str">
            <v>số 37, đường 94, LK5-11 khu đô thị Thái Hưng, xã Vĩnh thái, Nha Trang</v>
          </cell>
          <cell r="F355" t="str">
            <v>0904999020</v>
          </cell>
          <cell r="G355" t="str">
            <v>Viet Nam</v>
          </cell>
          <cell r="H355">
            <v>9314</v>
          </cell>
          <cell r="I355">
            <v>0</v>
          </cell>
          <cell r="J355">
            <v>9314</v>
          </cell>
        </row>
        <row r="356">
          <cell r="B356" t="str">
            <v>TRẦN THỊ NGỌC SƯƠNG</v>
          </cell>
          <cell r="C356" t="str">
            <v>280805177</v>
          </cell>
          <cell r="D356" t="str">
            <v>17/08/2013</v>
          </cell>
          <cell r="E356" t="str">
            <v>đường Khánh Bình 64, kp Khánh Lộc, p Khánh Bình, Tx Tân Uyên, T Bình Dương.</v>
          </cell>
          <cell r="F356" t="str">
            <v>0917292069</v>
          </cell>
          <cell r="G356" t="str">
            <v>Viet Nam</v>
          </cell>
          <cell r="H356">
            <v>0</v>
          </cell>
          <cell r="I356">
            <v>459</v>
          </cell>
          <cell r="J356">
            <v>459</v>
          </cell>
        </row>
        <row r="357">
          <cell r="B357" t="str">
            <v>Trần Thị Nội</v>
          </cell>
          <cell r="C357" t="str">
            <v>001140011767</v>
          </cell>
          <cell r="D357" t="str">
            <v>18/12/2021</v>
          </cell>
          <cell r="E357" t="str">
            <v>P105, B4 Trung Tự, Đống Đa, Hn</v>
          </cell>
          <cell r="F357" t="str">
            <v>8525763,</v>
          </cell>
          <cell r="G357" t="str">
            <v>Viet Nam</v>
          </cell>
          <cell r="H357">
            <v>0</v>
          </cell>
          <cell r="I357">
            <v>882</v>
          </cell>
          <cell r="J357">
            <v>882</v>
          </cell>
        </row>
        <row r="358">
          <cell r="B358" t="str">
            <v>Trần Thị Phương Thảo</v>
          </cell>
          <cell r="C358" t="str">
            <v>026174003961</v>
          </cell>
          <cell r="D358" t="str">
            <v>14/04/2021</v>
          </cell>
          <cell r="E358" t="str">
            <v>95 Quán Thánh, Phường Quán Thánh, Quận Ba Đình, Thành Phố Hà Nội</v>
          </cell>
          <cell r="F358" t="str">
            <v>0903417744</v>
          </cell>
          <cell r="G358" t="str">
            <v>Viet Nam</v>
          </cell>
          <cell r="H358">
            <v>0</v>
          </cell>
          <cell r="I358">
            <v>50000</v>
          </cell>
          <cell r="J358">
            <v>50000</v>
          </cell>
        </row>
        <row r="359">
          <cell r="B359" t="str">
            <v>Trần Trung Kiên</v>
          </cell>
          <cell r="C359" t="str">
            <v>040076031735</v>
          </cell>
          <cell r="D359" t="str">
            <v>12/08/2021</v>
          </cell>
          <cell r="E359" t="str">
            <v>22 Mai Xuân thưởng, Thành Nhất, TP Buôn Ma Thuật, Đăk Lăk</v>
          </cell>
          <cell r="F359" t="str">
            <v>0982392286</v>
          </cell>
          <cell r="G359" t="str">
            <v>Viet Nam</v>
          </cell>
          <cell r="H359">
            <v>0</v>
          </cell>
          <cell r="I359">
            <v>10410</v>
          </cell>
          <cell r="J359">
            <v>10410</v>
          </cell>
        </row>
        <row r="360">
          <cell r="B360" t="str">
            <v>Trần Trung Thành</v>
          </cell>
          <cell r="C360" t="str">
            <v>225081190</v>
          </cell>
          <cell r="D360" t="str">
            <v>14/09/2010</v>
          </cell>
          <cell r="E360" t="str">
            <v>105 Phòng Không, Phước Long, Nha Trang, Khánh Hòa</v>
          </cell>
          <cell r="G360" t="str">
            <v>Viet Nam</v>
          </cell>
          <cell r="H360">
            <v>2350</v>
          </cell>
          <cell r="I360">
            <v>0</v>
          </cell>
          <cell r="J360">
            <v>2350</v>
          </cell>
        </row>
        <row r="361">
          <cell r="B361" t="str">
            <v>Trần Trung Thành</v>
          </cell>
          <cell r="C361" t="str">
            <v>042076014769</v>
          </cell>
          <cell r="D361" t="str">
            <v>12/01/2022</v>
          </cell>
          <cell r="E361" t="str">
            <v>105 Phòng Không - Phước Long - Nha Trang- Khánh Hòa</v>
          </cell>
          <cell r="F361" t="str">
            <v>0935882994</v>
          </cell>
          <cell r="G361" t="str">
            <v>Viet Nam</v>
          </cell>
          <cell r="H361">
            <v>0</v>
          </cell>
          <cell r="I361">
            <v>10960</v>
          </cell>
          <cell r="J361">
            <v>10960</v>
          </cell>
        </row>
        <row r="362">
          <cell r="B362" t="str">
            <v>Trần Trọng Ni</v>
          </cell>
          <cell r="C362" t="str">
            <v>231197615</v>
          </cell>
          <cell r="D362" t="str">
            <v>04/06/2015</v>
          </cell>
          <cell r="E362" t="str">
            <v>Thôn 6, Xã Trà Đa, Pleiku, Gia Lai</v>
          </cell>
          <cell r="F362" t="str">
            <v>0593827615</v>
          </cell>
          <cell r="G362" t="str">
            <v>Viet Nam</v>
          </cell>
          <cell r="H362">
            <v>0</v>
          </cell>
          <cell r="I362">
            <v>7141</v>
          </cell>
          <cell r="J362">
            <v>7141</v>
          </cell>
        </row>
        <row r="363">
          <cell r="B363" t="str">
            <v>TRẦN TUẤN ANH</v>
          </cell>
          <cell r="C363" t="str">
            <v>225486648</v>
          </cell>
          <cell r="D363" t="str">
            <v>24/06/2008</v>
          </cell>
          <cell r="E363" t="str">
            <v>16CTT Quân Y 87, Nha Trang, Khánh Hòa</v>
          </cell>
          <cell r="F363" t="str">
            <v>0918683930</v>
          </cell>
          <cell r="G363" t="str">
            <v>Viet Nam</v>
          </cell>
          <cell r="H363">
            <v>0</v>
          </cell>
          <cell r="I363">
            <v>1</v>
          </cell>
          <cell r="J363">
            <v>1</v>
          </cell>
        </row>
        <row r="364">
          <cell r="B364" t="str">
            <v>Trần Viết</v>
          </cell>
          <cell r="C364" t="str">
            <v>230389750</v>
          </cell>
          <cell r="D364" t="str">
            <v>11/09/2017</v>
          </cell>
          <cell r="E364" t="str">
            <v>30 Quyết Tiến P. Ia Kring Pleiku</v>
          </cell>
          <cell r="G364" t="str">
            <v>Viet Nam</v>
          </cell>
          <cell r="H364">
            <v>0</v>
          </cell>
          <cell r="I364">
            <v>4984</v>
          </cell>
          <cell r="J364">
            <v>4984</v>
          </cell>
        </row>
        <row r="365">
          <cell r="B365" t="str">
            <v>TRẦN VIỆT</v>
          </cell>
          <cell r="C365" t="str">
            <v>037084002324</v>
          </cell>
          <cell r="D365" t="str">
            <v>21/02/2017</v>
          </cell>
          <cell r="E365" t="str">
            <v>Cch Số 509 Tg 05 Nhà, B10A Kđtm N/T/Yên Trung Hòa Cầu Giấy Hn</v>
          </cell>
          <cell r="F365" t="str">
            <v>0947689141</v>
          </cell>
          <cell r="G365" t="str">
            <v>Viet Nam</v>
          </cell>
          <cell r="H365">
            <v>0</v>
          </cell>
          <cell r="I365">
            <v>82</v>
          </cell>
          <cell r="J365">
            <v>82</v>
          </cell>
        </row>
        <row r="366">
          <cell r="B366" t="str">
            <v>Trần Văn Luyện</v>
          </cell>
          <cell r="C366" t="str">
            <v>225023447</v>
          </cell>
          <cell r="D366" t="str">
            <v>30/12/2019</v>
          </cell>
          <cell r="E366" t="str">
            <v>B25- Chung cư số 9, Nguyễn Thiện Thuật, Nha Trang</v>
          </cell>
          <cell r="G366" t="str">
            <v>Viet Nam</v>
          </cell>
          <cell r="H366">
            <v>0</v>
          </cell>
          <cell r="I366">
            <v>51</v>
          </cell>
          <cell r="J366">
            <v>51</v>
          </cell>
        </row>
        <row r="367">
          <cell r="B367" t="str">
            <v>Trần Văn Nhiễm</v>
          </cell>
          <cell r="C367" t="str">
            <v>220660965</v>
          </cell>
          <cell r="D367" t="str">
            <v>31/03/2009</v>
          </cell>
          <cell r="E367" t="str">
            <v>04/46 Ngô Quyền - Nha Trang</v>
          </cell>
          <cell r="G367" t="str">
            <v>Viet Nam</v>
          </cell>
          <cell r="H367">
            <v>0</v>
          </cell>
          <cell r="I367">
            <v>11438</v>
          </cell>
          <cell r="J367">
            <v>11438</v>
          </cell>
        </row>
        <row r="368">
          <cell r="B368" t="str">
            <v>TRẦN VĂN THẾ</v>
          </cell>
          <cell r="C368" t="str">
            <v>034092003564</v>
          </cell>
          <cell r="D368" t="str">
            <v>11/07/2016</v>
          </cell>
          <cell r="E368" t="str">
            <v>Thanh Tân, Kiến Xương, Thái Bình</v>
          </cell>
          <cell r="F368" t="str">
            <v>0345111889</v>
          </cell>
          <cell r="G368" t="str">
            <v>Viet Nam</v>
          </cell>
          <cell r="H368">
            <v>0</v>
          </cell>
          <cell r="I368">
            <v>1122</v>
          </cell>
          <cell r="J368">
            <v>1122</v>
          </cell>
        </row>
        <row r="369">
          <cell r="B369" t="str">
            <v>Trần Văn Thọ</v>
          </cell>
          <cell r="C369" t="str">
            <v>225496786</v>
          </cell>
          <cell r="D369" t="str">
            <v>27/08/2008</v>
          </cell>
          <cell r="E369" t="str">
            <v>Số 26 ngõ 463 phố Lê Thái Tổ, TP Ninh Bình</v>
          </cell>
          <cell r="F369" t="str">
            <v>0963505080</v>
          </cell>
          <cell r="G369" t="str">
            <v>Viet Nam</v>
          </cell>
          <cell r="H369">
            <v>31265</v>
          </cell>
          <cell r="I369">
            <v>0</v>
          </cell>
          <cell r="J369">
            <v>31265</v>
          </cell>
        </row>
        <row r="370">
          <cell r="B370" t="str">
            <v>TRẦN XUÂN MẠNH</v>
          </cell>
          <cell r="C370" t="str">
            <v>034091003299</v>
          </cell>
          <cell r="D370" t="str">
            <v>10/03/2016</v>
          </cell>
          <cell r="E370" t="str">
            <v>Số 46 Cầu Gỗ, Hoàn Kiếm, Hà Nội</v>
          </cell>
          <cell r="F370" t="str">
            <v>0924023555</v>
          </cell>
          <cell r="G370" t="str">
            <v>Viet Nam</v>
          </cell>
          <cell r="H370">
            <v>0</v>
          </cell>
          <cell r="I370">
            <v>2040</v>
          </cell>
          <cell r="J370">
            <v>2040</v>
          </cell>
        </row>
        <row r="371">
          <cell r="B371" t="str">
            <v>TRẦN ĐÌNH TRUNG</v>
          </cell>
          <cell r="C371" t="str">
            <v>022070001399</v>
          </cell>
          <cell r="D371" t="str">
            <v>03/08/2017</v>
          </cell>
          <cell r="E371" t="str">
            <v>Số 91, Ngõ 41, Đông Tác, Kim Liên, Hà Nội</v>
          </cell>
          <cell r="F371" t="str">
            <v>0983550796</v>
          </cell>
          <cell r="G371" t="str">
            <v>Viet Nam</v>
          </cell>
          <cell r="H371">
            <v>0</v>
          </cell>
          <cell r="I371">
            <v>6683</v>
          </cell>
          <cell r="J371">
            <v>6683</v>
          </cell>
        </row>
        <row r="372">
          <cell r="B372" t="str">
            <v>Trần Đình Tuấn</v>
          </cell>
          <cell r="C372" t="str">
            <v>225587742</v>
          </cell>
          <cell r="D372" t="str">
            <v>04/12/2012</v>
          </cell>
          <cell r="E372" t="str">
            <v>21C Tuệ Tĩnh, Lộc Thọ, Nha Trang, Khánh Hòa</v>
          </cell>
          <cell r="G372" t="str">
            <v>Viet Nam</v>
          </cell>
          <cell r="H372">
            <v>0</v>
          </cell>
          <cell r="I372">
            <v>7344</v>
          </cell>
          <cell r="J372">
            <v>7344</v>
          </cell>
        </row>
        <row r="373">
          <cell r="B373" t="str">
            <v>Trần Đình Đăng</v>
          </cell>
          <cell r="C373" t="str">
            <v>034081014840</v>
          </cell>
          <cell r="D373" t="str">
            <v>13/08/2021</v>
          </cell>
          <cell r="E373" t="str">
            <v>SN137 Thống Nhất, P. Vạn Thắng, TP Nha Trang, Khánh Hòa</v>
          </cell>
          <cell r="F373" t="str">
            <v>0989394120</v>
          </cell>
          <cell r="G373" t="str">
            <v>Viet Nam</v>
          </cell>
          <cell r="H373">
            <v>0</v>
          </cell>
          <cell r="I373">
            <v>6403</v>
          </cell>
          <cell r="J373">
            <v>6403</v>
          </cell>
        </row>
        <row r="374">
          <cell r="B374" t="str">
            <v>Trần Đăng Hà</v>
          </cell>
          <cell r="C374" t="str">
            <v>040072007784</v>
          </cell>
          <cell r="D374" t="str">
            <v>12/01/2022</v>
          </cell>
          <cell r="E374" t="str">
            <v>CH 405 Tòa nhà HUD Building, Tân Lập, Nha Trang, Khánh Hòa</v>
          </cell>
          <cell r="G374" t="str">
            <v>Viet Nam</v>
          </cell>
          <cell r="H374">
            <v>0</v>
          </cell>
          <cell r="I374">
            <v>2723</v>
          </cell>
          <cell r="J374">
            <v>2723</v>
          </cell>
        </row>
        <row r="375">
          <cell r="B375" t="str">
            <v>Trần Đăng Khoa</v>
          </cell>
          <cell r="C375" t="str">
            <v>025649958</v>
          </cell>
          <cell r="D375" t="str">
            <v>14/11/2012</v>
          </cell>
          <cell r="E375" t="str">
            <v>1208 Ruby 1, KDC Saigon Pearl, 92 Nguyễn Hữu Cảnh, Phường 22, Quận Bình Thạnh, Hồ Chí Minh</v>
          </cell>
          <cell r="F375" t="str">
            <v>0909490505</v>
          </cell>
          <cell r="G375" t="str">
            <v>Viet Nam</v>
          </cell>
          <cell r="H375">
            <v>0</v>
          </cell>
          <cell r="I375">
            <v>37</v>
          </cell>
          <cell r="J375">
            <v>37</v>
          </cell>
        </row>
        <row r="376">
          <cell r="B376" t="str">
            <v>TRẦN ĐẶNG THANH HIỀN</v>
          </cell>
          <cell r="C376" t="str">
            <v>062182000082</v>
          </cell>
          <cell r="D376" t="str">
            <v>04/04/2021</v>
          </cell>
          <cell r="E376" t="str">
            <v>Chung cư CT4 VCN Phước Hải, phường Phước Hải, thành phố Nha Trang, Khánh Hòa</v>
          </cell>
          <cell r="F376" t="str">
            <v>0907806111</v>
          </cell>
          <cell r="G376" t="str">
            <v>Viet Nam</v>
          </cell>
          <cell r="H376">
            <v>0</v>
          </cell>
          <cell r="I376">
            <v>510</v>
          </cell>
          <cell r="J376">
            <v>510</v>
          </cell>
        </row>
        <row r="377">
          <cell r="B377" t="str">
            <v>Trần Đức Trung</v>
          </cell>
          <cell r="C377" t="str">
            <v>220944630</v>
          </cell>
          <cell r="D377" t="str">
            <v>20/04/2005</v>
          </cell>
          <cell r="E377" t="str">
            <v>27A Trần Thị Tính - Nha Trang</v>
          </cell>
          <cell r="F377" t="str">
            <v>905175468</v>
          </cell>
          <cell r="G377" t="str">
            <v>Viet Nam</v>
          </cell>
          <cell r="H377">
            <v>1766</v>
          </cell>
          <cell r="I377">
            <v>0</v>
          </cell>
          <cell r="J377">
            <v>1766</v>
          </cell>
        </row>
        <row r="378">
          <cell r="B378" t="str">
            <v>Trịnh Hoàng Nhân</v>
          </cell>
          <cell r="C378" t="str">
            <v>142652018</v>
          </cell>
          <cell r="D378" t="str">
            <v>23/04/2008</v>
          </cell>
          <cell r="E378" t="str">
            <v>ctcp nhiệt điện phả lại - phả lại - chí linh - hải dương</v>
          </cell>
          <cell r="G378" t="str">
            <v>Viet Nam</v>
          </cell>
          <cell r="H378">
            <v>0</v>
          </cell>
          <cell r="I378">
            <v>6900</v>
          </cell>
          <cell r="J378">
            <v>6900</v>
          </cell>
        </row>
        <row r="379">
          <cell r="B379" t="str">
            <v>Trịnh Hồng Nhung</v>
          </cell>
          <cell r="C379" t="str">
            <v>225190621</v>
          </cell>
          <cell r="D379" t="str">
            <v>08/11/2017</v>
          </cell>
          <cell r="E379" t="str">
            <v>78/54 B3 Tuệ Tĩnh, Nha Trang, Khánh Hòa</v>
          </cell>
          <cell r="G379" t="str">
            <v>Viet Nam</v>
          </cell>
          <cell r="H379">
            <v>0</v>
          </cell>
          <cell r="I379">
            <v>249</v>
          </cell>
          <cell r="J379">
            <v>249</v>
          </cell>
        </row>
        <row r="380">
          <cell r="B380" t="str">
            <v>TRỊNH THỊ BÍCH NGỌC</v>
          </cell>
          <cell r="C380" t="str">
            <v>220897864</v>
          </cell>
          <cell r="D380" t="str">
            <v>05/08/2008</v>
          </cell>
          <cell r="E380" t="str">
            <v>11/7C NGUYỄN THIỆN THUẬT, NHA TRANG, KHÁNH HÒA</v>
          </cell>
          <cell r="F380" t="str">
            <v>0982897864</v>
          </cell>
          <cell r="G380" t="str">
            <v>Viet Nam</v>
          </cell>
          <cell r="H380">
            <v>0</v>
          </cell>
          <cell r="I380">
            <v>218916</v>
          </cell>
          <cell r="J380">
            <v>218916</v>
          </cell>
        </row>
        <row r="381">
          <cell r="B381" t="str">
            <v>Trịnh Thị Bích Thủy</v>
          </cell>
          <cell r="C381" t="str">
            <v>220854407</v>
          </cell>
          <cell r="D381" t="str">
            <v>27/12/2018</v>
          </cell>
          <cell r="E381" t="str">
            <v>11/7C Nguyễn Thiện Thuật, phường Lộc Thọ, thành phố Nha Trang, tỉnh Khánh Hoà</v>
          </cell>
          <cell r="F381" t="str">
            <v>0979952178</v>
          </cell>
          <cell r="G381" t="str">
            <v>Viet Nam</v>
          </cell>
          <cell r="H381">
            <v>0</v>
          </cell>
          <cell r="I381">
            <v>33012</v>
          </cell>
          <cell r="J381">
            <v>33012</v>
          </cell>
        </row>
        <row r="382">
          <cell r="B382" t="str">
            <v>Trịnh Thị Trang Thu</v>
          </cell>
          <cell r="C382" t="str">
            <v>225027102</v>
          </cell>
          <cell r="D382" t="str">
            <v>16/06/2010</v>
          </cell>
          <cell r="E382" t="str">
            <v>44 Tô Hiến Thành, phường Tân Lập, thành phố Nha Trang, tỉnh Khánh Hòa</v>
          </cell>
          <cell r="F382" t="str">
            <v>0983515377</v>
          </cell>
          <cell r="G382" t="str">
            <v>Viet Nam</v>
          </cell>
          <cell r="H382">
            <v>0</v>
          </cell>
          <cell r="I382">
            <v>611291</v>
          </cell>
          <cell r="J382">
            <v>611291</v>
          </cell>
        </row>
        <row r="383">
          <cell r="B383" t="str">
            <v>Trịnh Văn Huệ</v>
          </cell>
          <cell r="C383" t="str">
            <v>220668358</v>
          </cell>
          <cell r="D383" t="str">
            <v>27/08/2007</v>
          </cell>
          <cell r="E383" t="str">
            <v>2D/39 Trần Phú, P8, Tuy Hòa</v>
          </cell>
          <cell r="F383" t="str">
            <v>0944.448.968</v>
          </cell>
          <cell r="G383" t="str">
            <v>Viet Nam</v>
          </cell>
          <cell r="H383">
            <v>0</v>
          </cell>
          <cell r="I383">
            <v>2565</v>
          </cell>
          <cell r="J383">
            <v>2565</v>
          </cell>
        </row>
        <row r="384">
          <cell r="B384" t="str">
            <v>Tô Hồng Sơn</v>
          </cell>
          <cell r="C384" t="str">
            <v>020066000087</v>
          </cell>
          <cell r="D384" t="str">
            <v>12/01/2021</v>
          </cell>
          <cell r="E384" t="str">
            <v>W706 T7 Tòa Tây Golden westlake 151TK, Thụy Khuê, Tây Hồ, Hà Nội</v>
          </cell>
          <cell r="F384" t="str">
            <v>0903431802</v>
          </cell>
          <cell r="G384" t="str">
            <v>Viet Nam</v>
          </cell>
          <cell r="H384">
            <v>0</v>
          </cell>
          <cell r="I384">
            <v>39076</v>
          </cell>
          <cell r="J384">
            <v>39076</v>
          </cell>
        </row>
        <row r="385">
          <cell r="B385" t="str">
            <v>Tô Khắc Thơm</v>
          </cell>
          <cell r="C385" t="str">
            <v>052071014660</v>
          </cell>
          <cell r="D385" t="str">
            <v>30/06/2022</v>
          </cell>
          <cell r="E385" t="str">
            <v>Đội 5, Lương Bình, Phước Thắng, Tuy Phước, Bình Định</v>
          </cell>
          <cell r="G385" t="str">
            <v>Viet Nam</v>
          </cell>
          <cell r="H385">
            <v>9316</v>
          </cell>
          <cell r="I385">
            <v>0</v>
          </cell>
          <cell r="J385">
            <v>9316</v>
          </cell>
        </row>
        <row r="386">
          <cell r="B386" t="str">
            <v>Tôn Nữ Mỹ Liên</v>
          </cell>
          <cell r="C386" t="str">
            <v>220592386</v>
          </cell>
          <cell r="D386" t="str">
            <v>14/03/2019</v>
          </cell>
          <cell r="E386" t="str">
            <v>SỐ 09 (LÔ 04) HOÀN KIẾM, P. PHƯỚC HÒA, TP. NHA TRANG, KHÁNH HÒA</v>
          </cell>
          <cell r="G386" t="str">
            <v>Viet Nam</v>
          </cell>
          <cell r="H386">
            <v>0</v>
          </cell>
          <cell r="I386">
            <v>25884</v>
          </cell>
          <cell r="J386">
            <v>25884</v>
          </cell>
        </row>
        <row r="387">
          <cell r="B387" t="str">
            <v>TÔN NỮ PHU NGỌC TRÂM</v>
          </cell>
          <cell r="C387" t="str">
            <v>191870510</v>
          </cell>
          <cell r="D387" t="str">
            <v>21/10/2010</v>
          </cell>
          <cell r="E387" t="str">
            <v>Tháp S2, The Sun Avenue, 28 Mai Chí Thọ, Phường An Phú, Thành phố Thủ Đức, Hồ Chí Minh</v>
          </cell>
          <cell r="F387" t="str">
            <v>0794605342</v>
          </cell>
          <cell r="G387" t="str">
            <v>Viet Nam</v>
          </cell>
          <cell r="H387">
            <v>0</v>
          </cell>
          <cell r="I387">
            <v>4</v>
          </cell>
          <cell r="J387">
            <v>4</v>
          </cell>
        </row>
        <row r="388">
          <cell r="B388" t="str">
            <v>Tôn Thất Minh Tuấn</v>
          </cell>
          <cell r="C388" t="str">
            <v>201831481</v>
          </cell>
          <cell r="D388" t="str">
            <v>21/07/2018</v>
          </cell>
          <cell r="E388" t="str">
            <v>Thôn Phước Tân, xã Phước Đồng, Nha Trang, Khánh Hòa</v>
          </cell>
          <cell r="F388" t="str">
            <v>0965414541</v>
          </cell>
          <cell r="G388" t="str">
            <v>Viet Nam</v>
          </cell>
          <cell r="H388">
            <v>0</v>
          </cell>
          <cell r="I388">
            <v>1332</v>
          </cell>
          <cell r="J388">
            <v>1332</v>
          </cell>
        </row>
        <row r="389">
          <cell r="B389" t="str">
            <v>Tạ Quốc Dũng</v>
          </cell>
          <cell r="C389" t="str">
            <v>024262735</v>
          </cell>
          <cell r="D389" t="str">
            <v>15/09/2014</v>
          </cell>
          <cell r="E389" t="str">
            <v>C310 Chung cư Lý Văn Phức, TP. Hồ Chí Minh</v>
          </cell>
          <cell r="G389" t="str">
            <v>Viet Nam</v>
          </cell>
          <cell r="H389">
            <v>3828</v>
          </cell>
          <cell r="I389">
            <v>0</v>
          </cell>
          <cell r="J389">
            <v>3828</v>
          </cell>
        </row>
        <row r="390">
          <cell r="B390" t="str">
            <v>TẠ VĂN CƯỜNG</v>
          </cell>
          <cell r="C390" t="str">
            <v>077080000399</v>
          </cell>
          <cell r="D390" t="str">
            <v>19/04/2021</v>
          </cell>
          <cell r="E390" t="str">
            <v>Tổ 3, Khu Phố 3  Long Tâm, TP.Bà Rịa, Bà Rịa  Vũng Tàu</v>
          </cell>
          <cell r="F390" t="str">
            <v>0975044065</v>
          </cell>
          <cell r="G390" t="str">
            <v>Viet Nam</v>
          </cell>
          <cell r="H390">
            <v>0</v>
          </cell>
          <cell r="I390">
            <v>1</v>
          </cell>
          <cell r="J390">
            <v>1</v>
          </cell>
        </row>
        <row r="391">
          <cell r="B391" t="str">
            <v>Tạ Văn Đại</v>
          </cell>
          <cell r="C391" t="str">
            <v>121654819</v>
          </cell>
          <cell r="D391" t="str">
            <v>22/02/2018</v>
          </cell>
          <cell r="E391" t="str">
            <v>Song Vân, Tân Yên, Bắc Giang</v>
          </cell>
          <cell r="F391" t="str">
            <v>0923778235</v>
          </cell>
          <cell r="G391" t="str">
            <v>Viet Nam</v>
          </cell>
          <cell r="H391">
            <v>0</v>
          </cell>
          <cell r="I391">
            <v>496</v>
          </cell>
          <cell r="J391">
            <v>496</v>
          </cell>
        </row>
        <row r="392">
          <cell r="B392" t="str">
            <v>TẠ ĐỨC THỌ</v>
          </cell>
          <cell r="C392" t="str">
            <v>240734130</v>
          </cell>
          <cell r="D392" t="str">
            <v>15/09/2016</v>
          </cell>
          <cell r="E392" t="str">
            <v>TP. Buôn Mê Thuột, Tỉnh Đắk Lắk</v>
          </cell>
          <cell r="F392" t="str">
            <v>0914741171</v>
          </cell>
          <cell r="G392" t="str">
            <v>Viet Nam</v>
          </cell>
          <cell r="H392">
            <v>0</v>
          </cell>
          <cell r="I392">
            <v>61</v>
          </cell>
          <cell r="J392">
            <v>61</v>
          </cell>
        </row>
        <row r="393">
          <cell r="B393" t="str">
            <v>Ung Khánh Duy</v>
          </cell>
          <cell r="C393" t="str">
            <v>VSDBSA264216301</v>
          </cell>
          <cell r="D393" t="str">
            <v>01/07/1999</v>
          </cell>
          <cell r="E393" t="str">
            <v>15 Pasteur, Phường Xương Huân, TP. Nha Trang, Tỉnh Khánh Hòa</v>
          </cell>
          <cell r="F393" t="str">
            <v>0933993649</v>
          </cell>
          <cell r="G393" t="str">
            <v>Viet Nam</v>
          </cell>
          <cell r="H393">
            <v>2410</v>
          </cell>
          <cell r="I393">
            <v>0</v>
          </cell>
          <cell r="J393">
            <v>2410</v>
          </cell>
        </row>
        <row r="394">
          <cell r="B394" t="str">
            <v>VÕ HỒNG ANH</v>
          </cell>
          <cell r="C394" t="str">
            <v>001070023542</v>
          </cell>
          <cell r="D394" t="str">
            <v>03/04/2021</v>
          </cell>
          <cell r="E394" t="str">
            <v>782/8 Trường Sa, Phường 14, Quận 3, Hồ Chí Minh</v>
          </cell>
          <cell r="G394" t="str">
            <v>Viet Nam</v>
          </cell>
          <cell r="H394">
            <v>0</v>
          </cell>
          <cell r="I394">
            <v>100</v>
          </cell>
          <cell r="J394">
            <v>100</v>
          </cell>
        </row>
        <row r="395">
          <cell r="B395" t="str">
            <v>Võ Quốc Gia</v>
          </cell>
          <cell r="C395" t="str">
            <v>221108225</v>
          </cell>
          <cell r="D395" t="str">
            <v>24/02/2012</v>
          </cell>
          <cell r="E395" t="str">
            <v>Phú Mỹ, Hòa Đồng, Tây Hòa, Phú Yên</v>
          </cell>
          <cell r="G395" t="str">
            <v>Viet Nam</v>
          </cell>
          <cell r="H395">
            <v>0</v>
          </cell>
          <cell r="I395">
            <v>2790</v>
          </cell>
          <cell r="J395">
            <v>2790</v>
          </cell>
        </row>
        <row r="396">
          <cell r="B396" t="str">
            <v>Võ Trí Thanh</v>
          </cell>
          <cell r="C396" t="str">
            <v>011774959</v>
          </cell>
          <cell r="D396" t="str">
            <v>03/05/2007</v>
          </cell>
          <cell r="E396" t="str">
            <v>TDVKH, Tầng 6 198 Trần Quang Khải, Hoàn Kiếm Hà Nội</v>
          </cell>
          <cell r="F396" t="str">
            <v>0989983899</v>
          </cell>
          <cell r="G396" t="str">
            <v>Viet Nam</v>
          </cell>
          <cell r="H396">
            <v>0</v>
          </cell>
          <cell r="I396">
            <v>14</v>
          </cell>
          <cell r="J396">
            <v>14</v>
          </cell>
        </row>
        <row r="397">
          <cell r="B397" t="str">
            <v>Võ Trọng Sơn</v>
          </cell>
          <cell r="C397" t="str">
            <v>220907280</v>
          </cell>
          <cell r="D397" t="str">
            <v>17/04/2010</v>
          </cell>
          <cell r="E397" t="str">
            <v>103 Phương Sài - Nha Trang</v>
          </cell>
          <cell r="G397" t="str">
            <v>Viet Nam</v>
          </cell>
          <cell r="H397">
            <v>0</v>
          </cell>
          <cell r="I397">
            <v>78</v>
          </cell>
          <cell r="J397">
            <v>78</v>
          </cell>
        </row>
        <row r="398">
          <cell r="B398" t="str">
            <v>Văn Công Minh</v>
          </cell>
          <cell r="C398" t="str">
            <v>220828429</v>
          </cell>
          <cell r="D398" t="str">
            <v>10/04/2018</v>
          </cell>
          <cell r="E398" t="str">
            <v>06 Trần Quốc Toản, Nha Trang, Khánh Hòa</v>
          </cell>
          <cell r="F398" t="str">
            <v>0963505070</v>
          </cell>
          <cell r="G398" t="str">
            <v>Viet Nam</v>
          </cell>
          <cell r="H398">
            <v>0</v>
          </cell>
          <cell r="I398">
            <v>28676</v>
          </cell>
          <cell r="J398">
            <v>28676</v>
          </cell>
        </row>
        <row r="399">
          <cell r="B399" t="str">
            <v>Vũ An Phú</v>
          </cell>
          <cell r="C399" t="str">
            <v>225100331</v>
          </cell>
          <cell r="D399" t="str">
            <v>20/07/2013</v>
          </cell>
          <cell r="E399" t="str">
            <v>43/6 Hiệp Nhất, p4, Tân Bình, Hồ Chí Minh</v>
          </cell>
          <cell r="F399" t="str">
            <v>0912353477</v>
          </cell>
          <cell r="G399" t="str">
            <v>Viet Nam</v>
          </cell>
          <cell r="H399">
            <v>0</v>
          </cell>
          <cell r="I399">
            <v>20</v>
          </cell>
          <cell r="J399">
            <v>20</v>
          </cell>
        </row>
        <row r="400">
          <cell r="B400" t="str">
            <v>VŨ HÀ LINH</v>
          </cell>
          <cell r="C400" t="str">
            <v>225295460</v>
          </cell>
          <cell r="D400" t="str">
            <v>12/06/2013</v>
          </cell>
          <cell r="E400" t="str">
            <v>192 NGUYỄN ĐỊNH, PHƯỚC LONG, NHA TRANG, KHÁNH HÒA</v>
          </cell>
          <cell r="F400" t="str">
            <v>0973334346</v>
          </cell>
          <cell r="G400" t="str">
            <v>Viet Nam</v>
          </cell>
          <cell r="H400">
            <v>0</v>
          </cell>
          <cell r="I400">
            <v>95</v>
          </cell>
          <cell r="J400">
            <v>95</v>
          </cell>
        </row>
        <row r="401">
          <cell r="B401" t="str">
            <v>VŨ HỮU CƯƠNG</v>
          </cell>
          <cell r="C401" t="str">
            <v>036085030703</v>
          </cell>
          <cell r="D401" t="str">
            <v>17/08/2021</v>
          </cell>
          <cell r="E401" t="str">
            <v>P1113 C1D4 KĐT Đặng Xá, Gia Lâm, Hà Nội</v>
          </cell>
          <cell r="G401" t="str">
            <v>Viet Nam</v>
          </cell>
          <cell r="H401">
            <v>0</v>
          </cell>
          <cell r="I401">
            <v>93183</v>
          </cell>
          <cell r="J401">
            <v>93183</v>
          </cell>
        </row>
        <row r="402">
          <cell r="B402" t="str">
            <v>Vũ Sỹ Thú</v>
          </cell>
          <cell r="C402" t="str">
            <v>027061000058</v>
          </cell>
          <cell r="D402" t="str">
            <v>12/12/2015</v>
          </cell>
          <cell r="E402" t="str">
            <v>P417 - CT1, KĐT Mỹ Đình, Mễ Trì, phường Mỹ Đình 1, Nam Từ Liêm, Hà Nội</v>
          </cell>
          <cell r="G402" t="str">
            <v>Viet Nam</v>
          </cell>
          <cell r="H402">
            <v>0</v>
          </cell>
          <cell r="I402">
            <v>504</v>
          </cell>
          <cell r="J402">
            <v>504</v>
          </cell>
        </row>
        <row r="403">
          <cell r="B403" t="str">
            <v>VŨ THÀNH DANH</v>
          </cell>
          <cell r="C403" t="str">
            <v>220600598</v>
          </cell>
          <cell r="D403" t="str">
            <v>05/08/2010</v>
          </cell>
          <cell r="E403" t="str">
            <v>78/37 Tuệ Tĩnh, Nha Trang  Khánh Hòa</v>
          </cell>
          <cell r="F403" t="str">
            <v>0913462121</v>
          </cell>
          <cell r="G403" t="str">
            <v>Viet Nam</v>
          </cell>
          <cell r="H403">
            <v>0</v>
          </cell>
          <cell r="I403">
            <v>199556</v>
          </cell>
          <cell r="J403">
            <v>199556</v>
          </cell>
        </row>
        <row r="404">
          <cell r="B404" t="str">
            <v>Vũ Thị Quế</v>
          </cell>
          <cell r="C404" t="str">
            <v>225543810</v>
          </cell>
          <cell r="D404" t="str">
            <v>24/07/2010</v>
          </cell>
          <cell r="E404" t="str">
            <v>11 Hoàng Hoa Thám, P. Lộc Thọ, Nha Trang</v>
          </cell>
          <cell r="F404" t="str">
            <v>0979981977</v>
          </cell>
          <cell r="G404" t="str">
            <v>Viet Nam</v>
          </cell>
          <cell r="H404">
            <v>0</v>
          </cell>
          <cell r="I404">
            <v>11123</v>
          </cell>
          <cell r="J404">
            <v>11123</v>
          </cell>
        </row>
        <row r="405">
          <cell r="B405" t="str">
            <v>Vũ Thị Thanh Hương</v>
          </cell>
          <cell r="C405" t="str">
            <v>001178017187</v>
          </cell>
          <cell r="D405" t="str">
            <v>01/06/2018</v>
          </cell>
          <cell r="E405" t="str">
            <v>VCBANK Hà Nội, 344 Bà Triệu, HN</v>
          </cell>
          <cell r="F405" t="str">
            <v>0912788748</v>
          </cell>
          <cell r="G405" t="str">
            <v>Viet Nam</v>
          </cell>
          <cell r="H405">
            <v>0</v>
          </cell>
          <cell r="I405">
            <v>216460</v>
          </cell>
          <cell r="J405">
            <v>216460</v>
          </cell>
        </row>
        <row r="406">
          <cell r="B406" t="str">
            <v>Vũ Trường Giang</v>
          </cell>
          <cell r="C406" t="str">
            <v>VSDBSA225190610</v>
          </cell>
          <cell r="D406" t="str">
            <v>23/06/1999</v>
          </cell>
          <cell r="E406" t="str">
            <v>11/6C Nguyễn Thiện Thuật, Lộc Thọ, TP. Nha Trang, Tỉnh Khánh Hòa</v>
          </cell>
          <cell r="F406" t="str">
            <v>0983918982</v>
          </cell>
          <cell r="G406" t="str">
            <v>Viet Nam</v>
          </cell>
          <cell r="H406">
            <v>11297</v>
          </cell>
          <cell r="I406">
            <v>0</v>
          </cell>
          <cell r="J406">
            <v>11297</v>
          </cell>
        </row>
        <row r="407">
          <cell r="B407" t="str">
            <v>Vũ Văn Diên</v>
          </cell>
          <cell r="C407" t="str">
            <v>034059020423</v>
          </cell>
          <cell r="D407" t="str">
            <v>09/12/2021</v>
          </cell>
          <cell r="E407" t="str">
            <v>278 - Ngọc Lâm - Long Biên - HN</v>
          </cell>
          <cell r="F407" t="str">
            <v>0963066795</v>
          </cell>
          <cell r="G407" t="str">
            <v>Viet Nam</v>
          </cell>
          <cell r="H407">
            <v>0</v>
          </cell>
          <cell r="I407">
            <v>63865</v>
          </cell>
          <cell r="J407">
            <v>63865</v>
          </cell>
        </row>
        <row r="408">
          <cell r="B408" t="str">
            <v>Vũ Văn Ngọc</v>
          </cell>
          <cell r="C408" t="str">
            <v>141466581</v>
          </cell>
          <cell r="D408" t="str">
            <v>01/06/2010</v>
          </cell>
          <cell r="E408" t="str">
            <v>Số nhà 428 đường Điện Biên Phủ, P. Bình Hàn, Hải Dương</v>
          </cell>
          <cell r="F408" t="str">
            <v>0912524729</v>
          </cell>
          <cell r="G408" t="str">
            <v>Viet Nam</v>
          </cell>
          <cell r="H408">
            <v>0</v>
          </cell>
          <cell r="I408">
            <v>6</v>
          </cell>
          <cell r="J408">
            <v>6</v>
          </cell>
        </row>
        <row r="409">
          <cell r="B409" t="str">
            <v>Vũ Văn Vinh</v>
          </cell>
          <cell r="C409" t="str">
            <v>225512735</v>
          </cell>
          <cell r="D409" t="str">
            <v>31/03/2009</v>
          </cell>
          <cell r="E409" t="str">
            <v>06 Trần Quốc Toản - Nha Trang, Khánh Hòa</v>
          </cell>
          <cell r="F409" t="str">
            <v>0905 120673</v>
          </cell>
          <cell r="G409" t="str">
            <v>Viet Nam</v>
          </cell>
          <cell r="H409">
            <v>0</v>
          </cell>
          <cell r="I409">
            <v>15446</v>
          </cell>
          <cell r="J409">
            <v>15446</v>
          </cell>
        </row>
        <row r="410">
          <cell r="B410" t="str">
            <v>Vũ Đức Thìn</v>
          </cell>
          <cell r="C410" t="str">
            <v>036054000103</v>
          </cell>
          <cell r="D410" t="str">
            <v>06/11/2014</v>
          </cell>
          <cell r="E410" t="str">
            <v>B10, tổ 46,Dịch Vọng,Cầu Giấy, Hà Nội</v>
          </cell>
          <cell r="G410" t="str">
            <v>Viet Nam</v>
          </cell>
          <cell r="H410">
            <v>0</v>
          </cell>
          <cell r="I410">
            <v>55163</v>
          </cell>
          <cell r="J410">
            <v>55163</v>
          </cell>
        </row>
        <row r="411">
          <cell r="B411" t="str">
            <v>Vương Anh Dũng</v>
          </cell>
          <cell r="C411" t="str">
            <v>225295016</v>
          </cell>
          <cell r="D411" t="str">
            <v>26/04/2008</v>
          </cell>
          <cell r="E411" t="str">
            <v>11/7C Nguyễn Thiện Thuật Nha Trang</v>
          </cell>
          <cell r="G411" t="str">
            <v>Viet Nam</v>
          </cell>
          <cell r="H411">
            <v>0</v>
          </cell>
          <cell r="I411">
            <v>102051</v>
          </cell>
          <cell r="J411">
            <v>102051</v>
          </cell>
        </row>
        <row r="412">
          <cell r="B412" t="str">
            <v>Vương Văn Đoàn</v>
          </cell>
          <cell r="C412" t="str">
            <v>142538567</v>
          </cell>
          <cell r="D412" t="str">
            <v>03/07/2015</v>
          </cell>
          <cell r="E412" t="str">
            <v>Tòa S108.5A 16 Vinhomes Ocean Park, huyện Gia Lâm, Hà Nội</v>
          </cell>
          <cell r="G412" t="str">
            <v>Viet Nam</v>
          </cell>
          <cell r="H412">
            <v>0</v>
          </cell>
          <cell r="I412">
            <v>13</v>
          </cell>
          <cell r="J412">
            <v>13</v>
          </cell>
        </row>
        <row r="413">
          <cell r="B413" t="str">
            <v>Vương Xuân Khôi</v>
          </cell>
          <cell r="C413" t="str">
            <v>011257375</v>
          </cell>
          <cell r="D413" t="str">
            <v>02/01/2008</v>
          </cell>
          <cell r="E413" t="str">
            <v>Số nhà 3A/96/39/250 Kim Giang, Đại Kim, Hoàng Mai</v>
          </cell>
          <cell r="F413" t="str">
            <v>0913385002</v>
          </cell>
          <cell r="G413" t="str">
            <v>Viet Nam</v>
          </cell>
          <cell r="H413">
            <v>0</v>
          </cell>
          <cell r="I413">
            <v>2000</v>
          </cell>
          <cell r="J413">
            <v>2000</v>
          </cell>
        </row>
        <row r="414">
          <cell r="B414" t="str">
            <v>ĐINH BÁ DƯƠNG</v>
          </cell>
          <cell r="C414" t="str">
            <v>036083026864</v>
          </cell>
          <cell r="D414" t="str">
            <v>16/09/2022</v>
          </cell>
          <cell r="E414" t="str">
            <v>15 Mai Xuân Thưởng, thành phố Buôn Ma Thuột</v>
          </cell>
          <cell r="F414" t="str">
            <v>0903533977</v>
          </cell>
          <cell r="G414" t="str">
            <v>Viet Nam</v>
          </cell>
          <cell r="H414">
            <v>0</v>
          </cell>
          <cell r="I414">
            <v>126750</v>
          </cell>
          <cell r="J414">
            <v>126750</v>
          </cell>
        </row>
        <row r="415">
          <cell r="B415" t="str">
            <v>Đinh Nhật Minh</v>
          </cell>
          <cell r="C415" t="str">
            <v>034075002696</v>
          </cell>
          <cell r="D415" t="str">
            <v>26/08/2019</v>
          </cell>
          <cell r="E415" t="str">
            <v>Tổ 7,  ngõ 102, Ngọc Thụy, Long Biên, Hà Nội</v>
          </cell>
          <cell r="G415" t="str">
            <v>Viet Nam</v>
          </cell>
          <cell r="H415">
            <v>0</v>
          </cell>
          <cell r="I415">
            <v>15361</v>
          </cell>
          <cell r="J415">
            <v>15361</v>
          </cell>
        </row>
        <row r="416">
          <cell r="B416" t="str">
            <v>Đinh Nhật Minh</v>
          </cell>
          <cell r="C416" t="str">
            <v>211814034</v>
          </cell>
          <cell r="D416" t="str">
            <v>14/03/2014</v>
          </cell>
          <cell r="E416" t="str">
            <v>26A/2 Nguyễn Xiển, Vĩnh Thành, Vĩnh Phương, Nha Trang, Khánh Hòa</v>
          </cell>
          <cell r="F416" t="str">
            <v>0988817473</v>
          </cell>
          <cell r="G416" t="str">
            <v>Viet Nam</v>
          </cell>
          <cell r="H416">
            <v>2091</v>
          </cell>
          <cell r="I416">
            <v>0</v>
          </cell>
          <cell r="J416">
            <v>2091</v>
          </cell>
        </row>
        <row r="417">
          <cell r="B417" t="str">
            <v>Đinh Nhật Tân</v>
          </cell>
          <cell r="C417" t="str">
            <v>012995889</v>
          </cell>
          <cell r="D417" t="str">
            <v>10/08/2007</v>
          </cell>
          <cell r="E417" t="str">
            <v>5B chung cu 141 Truong Dinh, Hà Nội</v>
          </cell>
          <cell r="F417" t="str">
            <v>0982032882</v>
          </cell>
          <cell r="G417" t="str">
            <v>Viet Nam</v>
          </cell>
          <cell r="H417">
            <v>0</v>
          </cell>
          <cell r="I417">
            <v>51314</v>
          </cell>
          <cell r="J417">
            <v>51314</v>
          </cell>
        </row>
        <row r="418">
          <cell r="B418" t="str">
            <v>Đinh Thị Liễu</v>
          </cell>
          <cell r="C418" t="str">
            <v>225587793</v>
          </cell>
          <cell r="D418" t="str">
            <v>05/12/2012</v>
          </cell>
          <cell r="E418" t="str">
            <v>11 Hoàng Hoa Thám - Nha Trang - KHÁNH HÒA</v>
          </cell>
          <cell r="G418" t="str">
            <v>Viet Nam</v>
          </cell>
          <cell r="H418">
            <v>0</v>
          </cell>
          <cell r="I418">
            <v>3270</v>
          </cell>
          <cell r="J418">
            <v>3270</v>
          </cell>
        </row>
        <row r="419">
          <cell r="B419" t="str">
            <v>ĐINH THỊ TUYẾT THU</v>
          </cell>
          <cell r="C419" t="str">
            <v>200788494</v>
          </cell>
          <cell r="D419" t="str">
            <v>14/07/2009</v>
          </cell>
          <cell r="E419" t="str">
            <v>08 Chi Lăng, Q. Hải Châu 2  Đà Nẵng</v>
          </cell>
          <cell r="F419" t="str">
            <v>0989077123</v>
          </cell>
          <cell r="G419" t="str">
            <v>Viet Nam</v>
          </cell>
          <cell r="H419">
            <v>0</v>
          </cell>
          <cell r="I419">
            <v>9700</v>
          </cell>
          <cell r="J419">
            <v>9700</v>
          </cell>
        </row>
        <row r="420">
          <cell r="B420" t="str">
            <v>ĐINH THỊ TUYẾT THU</v>
          </cell>
          <cell r="C420" t="str">
            <v>049165010053</v>
          </cell>
          <cell r="D420" t="str">
            <v>27/08/2021</v>
          </cell>
          <cell r="E420" t="str">
            <v>08 Chi Lăng, Hải Châu II, Hải Châu, Đà Nẵng</v>
          </cell>
          <cell r="F420" t="str">
            <v>0817746879</v>
          </cell>
          <cell r="G420" t="str">
            <v>Viet Nam</v>
          </cell>
          <cell r="H420">
            <v>0</v>
          </cell>
          <cell r="I420">
            <v>145102</v>
          </cell>
          <cell r="J420">
            <v>145102</v>
          </cell>
        </row>
        <row r="421">
          <cell r="B421" t="str">
            <v>ĐINH TRỌNG KỲ</v>
          </cell>
          <cell r="C421" t="str">
            <v>038041000571</v>
          </cell>
          <cell r="D421" t="str">
            <v>08/08/2018</v>
          </cell>
          <cell r="E421" t="str">
            <v>134 Trần Hữu Trang, Phường 10, Quận Phú Nhuận, Thành Phố Hồ Chí Minh</v>
          </cell>
          <cell r="G421" t="str">
            <v>Viet Nam</v>
          </cell>
          <cell r="H421">
            <v>0</v>
          </cell>
          <cell r="I421">
            <v>31</v>
          </cell>
          <cell r="J421">
            <v>31</v>
          </cell>
        </row>
        <row r="422">
          <cell r="B422" t="str">
            <v>ĐINH TUẤN TÀI</v>
          </cell>
          <cell r="C422" t="str">
            <v>072083009858</v>
          </cell>
          <cell r="D422" t="str">
            <v>12/08/2021</v>
          </cell>
          <cell r="E422" t="str">
            <v>Tổ 11 Khu Phố 3 Thị Trấn Vĩnh An, Vĩnh Cửu, Đồng Nai</v>
          </cell>
          <cell r="F422" t="str">
            <v>0906899823</v>
          </cell>
          <cell r="G422" t="str">
            <v>Viet Nam</v>
          </cell>
          <cell r="H422">
            <v>0</v>
          </cell>
          <cell r="I422">
            <v>3570</v>
          </cell>
          <cell r="J422">
            <v>3570</v>
          </cell>
        </row>
        <row r="423">
          <cell r="B423" t="str">
            <v>Đinh Văn Cường</v>
          </cell>
          <cell r="C423" t="str">
            <v>182153861</v>
          </cell>
          <cell r="D423" t="str">
            <v>04/03/2010</v>
          </cell>
          <cell r="E423" t="str">
            <v>137 Thống Nhất, Nha Trang, Khánh Hòa</v>
          </cell>
          <cell r="G423" t="str">
            <v>Viet Nam</v>
          </cell>
          <cell r="H423">
            <v>0</v>
          </cell>
          <cell r="I423">
            <v>1</v>
          </cell>
          <cell r="J423">
            <v>1</v>
          </cell>
        </row>
        <row r="424">
          <cell r="B424" t="str">
            <v>ĐINH VĂN DŨNG</v>
          </cell>
          <cell r="C424" t="str">
            <v>024730938</v>
          </cell>
          <cell r="D424" t="str">
            <v>14/04/2007</v>
          </cell>
          <cell r="E424" t="str">
            <v>Park2-34.12A, Vinhomes Central Park, 208 Nguyễn Hữu Cảnh, Phường 22, Bình Thạnh, TP HCM</v>
          </cell>
          <cell r="F424" t="str">
            <v>0989320930</v>
          </cell>
          <cell r="G424" t="str">
            <v>Viet Nam</v>
          </cell>
          <cell r="H424">
            <v>0</v>
          </cell>
          <cell r="I424">
            <v>37</v>
          </cell>
          <cell r="J424">
            <v>37</v>
          </cell>
        </row>
        <row r="425">
          <cell r="B425" t="str">
            <v>ĐOÀN CÔNG TRỨ</v>
          </cell>
          <cell r="C425" t="str">
            <v>033058001431</v>
          </cell>
          <cell r="D425" t="str">
            <v>10/05/2021</v>
          </cell>
          <cell r="E425" t="str">
            <v>14 ngách 612/6 Lạc Long Quân, Tây Hồ, Hà Nội</v>
          </cell>
          <cell r="F425" t="str">
            <v>0912151588</v>
          </cell>
          <cell r="G425" t="str">
            <v>Viet Nam</v>
          </cell>
          <cell r="H425">
            <v>0</v>
          </cell>
          <cell r="I425">
            <v>49888</v>
          </cell>
          <cell r="J425">
            <v>49888</v>
          </cell>
        </row>
        <row r="426">
          <cell r="B426" t="str">
            <v>Đoàn Khắc Chương</v>
          </cell>
          <cell r="C426" t="str">
            <v>225289188</v>
          </cell>
          <cell r="D426" t="str">
            <v>08/06/2017</v>
          </cell>
          <cell r="E426" t="str">
            <v>11 Hoàng Hoa Thám, TP. Nha Trang, Tỉnh Khánh Hoà</v>
          </cell>
          <cell r="F426" t="str">
            <v>0905792516</v>
          </cell>
          <cell r="G426" t="str">
            <v>Viet Nam</v>
          </cell>
          <cell r="H426">
            <v>2252</v>
          </cell>
          <cell r="I426">
            <v>0</v>
          </cell>
          <cell r="J426">
            <v>2252</v>
          </cell>
        </row>
        <row r="427">
          <cell r="B427" t="str">
            <v>Đoàn Lê Phụng Hiểu</v>
          </cell>
          <cell r="C427" t="str">
            <v>225909293</v>
          </cell>
          <cell r="D427" t="str">
            <v>18/03/2015</v>
          </cell>
          <cell r="E427" t="str">
            <v>Tổ 7, Thôn Xuân Lạc 2, xã Vĩnh Lạc 2, xã Vĩnh Ngọc, TP. Nha Trang, Tỉnh Khánh Hòa</v>
          </cell>
          <cell r="F427" t="str">
            <v>0962216468</v>
          </cell>
          <cell r="G427" t="str">
            <v>Viet Nam</v>
          </cell>
          <cell r="H427">
            <v>0</v>
          </cell>
          <cell r="I427">
            <v>8317</v>
          </cell>
          <cell r="J427">
            <v>8317</v>
          </cell>
        </row>
        <row r="428">
          <cell r="B428" t="str">
            <v>Đoàn Thu Thủy</v>
          </cell>
          <cell r="C428" t="str">
            <v>013266281</v>
          </cell>
          <cell r="D428" t="str">
            <v>17/03/2010</v>
          </cell>
          <cell r="E428" t="str">
            <v>194 Thái Thịnh, Đống Đa, Hà Nội</v>
          </cell>
          <cell r="F428" t="str">
            <v>0934181369</v>
          </cell>
          <cell r="G428" t="str">
            <v>Viet Nam</v>
          </cell>
          <cell r="H428">
            <v>0</v>
          </cell>
          <cell r="I428">
            <v>3</v>
          </cell>
          <cell r="J428">
            <v>3</v>
          </cell>
        </row>
        <row r="429">
          <cell r="B429" t="str">
            <v>Đoàn Thị Thu Hà</v>
          </cell>
          <cell r="C429" t="str">
            <v>225588352</v>
          </cell>
          <cell r="D429" t="str">
            <v>19/03/2013</v>
          </cell>
          <cell r="E429" t="str">
            <v>11 HOÀNG HOA THÁM, NHA TRANG, KHÁNH HÒA</v>
          </cell>
          <cell r="G429" t="str">
            <v>Viet Nam</v>
          </cell>
          <cell r="H429">
            <v>0</v>
          </cell>
          <cell r="I429">
            <v>20</v>
          </cell>
          <cell r="J429">
            <v>20</v>
          </cell>
        </row>
        <row r="430">
          <cell r="B430" t="str">
            <v>Đoàn Trọng Nghĩa</v>
          </cell>
          <cell r="C430" t="str">
            <v>225117263</v>
          </cell>
          <cell r="D430" t="str">
            <v>28/05/2013</v>
          </cell>
          <cell r="E430" t="str">
            <v>15A Trần Phú, Nha Trang, Khánh Hòa</v>
          </cell>
          <cell r="F430" t="str">
            <v>0983555007</v>
          </cell>
          <cell r="G430" t="str">
            <v>Viet Nam</v>
          </cell>
          <cell r="H430">
            <v>944</v>
          </cell>
          <cell r="I430">
            <v>4735</v>
          </cell>
          <cell r="J430">
            <v>5679</v>
          </cell>
        </row>
        <row r="431">
          <cell r="B431" t="str">
            <v>Đoàn Đắc Sáng</v>
          </cell>
          <cell r="C431" t="str">
            <v>031063007873</v>
          </cell>
          <cell r="D431" t="str">
            <v>06/05/2023</v>
          </cell>
          <cell r="E431" t="str">
            <v>244A Trần Hưng Đạo, P4, TP Tuy Hòa, Phú Yên</v>
          </cell>
          <cell r="G431" t="str">
            <v>Viet Nam</v>
          </cell>
          <cell r="H431">
            <v>0</v>
          </cell>
          <cell r="I431">
            <v>54967</v>
          </cell>
          <cell r="J431">
            <v>54967</v>
          </cell>
        </row>
        <row r="432">
          <cell r="B432" t="str">
            <v>Đàm Quang Hưởng</v>
          </cell>
          <cell r="C432" t="str">
            <v>164157068</v>
          </cell>
          <cell r="D432" t="str">
            <v>24/01/2008</v>
          </cell>
          <cell r="E432" t="str">
            <v>23 Nguyễn Tư Mân, Phó Hàn Thuyên, Phường Nam Bình, TP. Ninh Bình, Tỉnh Ninh Bình</v>
          </cell>
          <cell r="G432" t="str">
            <v>Viet Nam</v>
          </cell>
          <cell r="H432">
            <v>2898</v>
          </cell>
          <cell r="I432">
            <v>0</v>
          </cell>
          <cell r="J432">
            <v>2898</v>
          </cell>
        </row>
        <row r="433">
          <cell r="B433" t="str">
            <v>Đàm Thanh Thủy</v>
          </cell>
          <cell r="C433" t="str">
            <v>225291486</v>
          </cell>
          <cell r="D433" t="str">
            <v>30/03/2010</v>
          </cell>
          <cell r="E433" t="str">
            <v>14/6/1 Tân An, Phước Hải, Nha Trang, Khánh Hòa</v>
          </cell>
          <cell r="G433" t="str">
            <v>Viet Nam</v>
          </cell>
          <cell r="H433">
            <v>0</v>
          </cell>
          <cell r="I433">
            <v>148</v>
          </cell>
          <cell r="J433">
            <v>148</v>
          </cell>
        </row>
        <row r="434">
          <cell r="B434" t="str">
            <v>Đào Dung Anh</v>
          </cell>
          <cell r="C434" t="str">
            <v>001159004094</v>
          </cell>
          <cell r="D434" t="str">
            <v>09/12/2021</v>
          </cell>
          <cell r="E434" t="str">
            <v>Số nhà 56, ngõ 20 phố Trương Định, Phường Trương Định, Hai Bà Trưng, Hà Nội</v>
          </cell>
          <cell r="F434" t="str">
            <v>0904001959</v>
          </cell>
          <cell r="G434" t="str">
            <v>Viet Nam</v>
          </cell>
          <cell r="H434">
            <v>0</v>
          </cell>
          <cell r="I434">
            <v>5821</v>
          </cell>
          <cell r="J434">
            <v>5821</v>
          </cell>
        </row>
        <row r="435">
          <cell r="B435" t="str">
            <v>Đào Huỳnh Thiên Thanh</v>
          </cell>
          <cell r="C435" t="str">
            <v>079194008627</v>
          </cell>
          <cell r="D435" t="str">
            <v>06/05/2019</v>
          </cell>
          <cell r="E435" t="str">
            <v>7/19 Đường Số 7, Phường 7, Gò Vấp</v>
          </cell>
          <cell r="F435" t="str">
            <v>0396739115</v>
          </cell>
          <cell r="G435" t="str">
            <v>Viet Nam</v>
          </cell>
          <cell r="H435">
            <v>0</v>
          </cell>
          <cell r="I435">
            <v>10</v>
          </cell>
          <cell r="J435">
            <v>10</v>
          </cell>
        </row>
        <row r="436">
          <cell r="B436" t="str">
            <v>ĐÀO THỊ THÙY DUNG</v>
          </cell>
          <cell r="C436" t="str">
            <v>201558483</v>
          </cell>
          <cell r="D436" t="str">
            <v>27/02/2020</v>
          </cell>
          <cell r="E436" t="str">
            <v>Tổ 47 Hòa Thuận - Hải Châu - TP Đà Nẵng </v>
          </cell>
          <cell r="F436" t="str">
            <v>0935622689 </v>
          </cell>
          <cell r="G436" t="str">
            <v>Viet Nam</v>
          </cell>
          <cell r="H436">
            <v>0</v>
          </cell>
          <cell r="I436">
            <v>100</v>
          </cell>
          <cell r="J436">
            <v>100</v>
          </cell>
        </row>
        <row r="437">
          <cell r="B437" t="str">
            <v>ĐẶNG HỮU HIẾU</v>
          </cell>
          <cell r="C437" t="str">
            <v>241286925</v>
          </cell>
          <cell r="D437" t="str">
            <v>13/04/2016</v>
          </cell>
          <cell r="E437" t="str">
            <v>42 Lê Đức Thọ, Thắng Lợi, Buôn Ma Thuột, Đắk Lắk</v>
          </cell>
          <cell r="F437" t="str">
            <v>0905604647</v>
          </cell>
          <cell r="G437" t="str">
            <v>Viet Nam</v>
          </cell>
          <cell r="H437">
            <v>0</v>
          </cell>
          <cell r="I437">
            <v>6</v>
          </cell>
          <cell r="J437">
            <v>6</v>
          </cell>
        </row>
        <row r="438">
          <cell r="B438" t="str">
            <v>Đặng Ngọc Châu</v>
          </cell>
          <cell r="C438" t="str">
            <v>220338285</v>
          </cell>
          <cell r="D438" t="str">
            <v>29/08/2007</v>
          </cell>
          <cell r="E438" t="str">
            <v>Tổ 10 Diên Khánh</v>
          </cell>
          <cell r="G438" t="str">
            <v>Viet Nam</v>
          </cell>
          <cell r="H438">
            <v>0</v>
          </cell>
          <cell r="I438">
            <v>12090</v>
          </cell>
          <cell r="J438">
            <v>12090</v>
          </cell>
        </row>
        <row r="439">
          <cell r="B439" t="str">
            <v>ĐẶNG NGỌC TUẤN</v>
          </cell>
          <cell r="C439" t="str">
            <v>040061000493</v>
          </cell>
          <cell r="D439" t="str">
            <v>14/08/2022</v>
          </cell>
          <cell r="E439" t="str">
            <v>46/9 TRẦN QUÝ KHOÁCH, PHƯỜNG TÂN ĐỊNH, QUẬN 1, TPHCM</v>
          </cell>
          <cell r="G439" t="str">
            <v>Viet Nam</v>
          </cell>
          <cell r="H439">
            <v>0</v>
          </cell>
          <cell r="I439">
            <v>44314</v>
          </cell>
          <cell r="J439">
            <v>44314</v>
          </cell>
        </row>
        <row r="440">
          <cell r="B440" t="str">
            <v>Đặng Quang Vinh</v>
          </cell>
          <cell r="C440" t="str">
            <v>230862480</v>
          </cell>
          <cell r="D440" t="str">
            <v>30/07/2007</v>
          </cell>
          <cell r="E440" t="str">
            <v>66 Hùng Vương, P. Hội Thương, TP. Pleiku, Gia Lai</v>
          </cell>
          <cell r="G440" t="str">
            <v>Viet Nam</v>
          </cell>
          <cell r="H440">
            <v>0</v>
          </cell>
          <cell r="I440">
            <v>450000</v>
          </cell>
          <cell r="J440">
            <v>450000</v>
          </cell>
        </row>
        <row r="441">
          <cell r="B441" t="str">
            <v>Đặng Thanh Tâm</v>
          </cell>
          <cell r="C441" t="str">
            <v>225167932</v>
          </cell>
          <cell r="D441" t="str">
            <v>11/10/2012</v>
          </cell>
          <cell r="E441" t="str">
            <v>11 HOÀNG HOA THÁM, NHA TRANG KHÁNH HÒA</v>
          </cell>
          <cell r="G441" t="str">
            <v>Viet Nam</v>
          </cell>
          <cell r="H441">
            <v>0</v>
          </cell>
          <cell r="I441">
            <v>5</v>
          </cell>
          <cell r="J441">
            <v>5</v>
          </cell>
        </row>
        <row r="442">
          <cell r="B442" t="str">
            <v>ĐẶNG THÁI HÙNG</v>
          </cell>
          <cell r="C442" t="str">
            <v>077088004326</v>
          </cell>
          <cell r="D442" t="str">
            <v>11/08/2021</v>
          </cell>
          <cell r="E442" t="str">
            <v>17A Trương Vĩnh Ký, phường Phước Hiệp, Bà Rịa-Vũng Tàu</v>
          </cell>
          <cell r="G442" t="str">
            <v>Viet Nam</v>
          </cell>
          <cell r="H442">
            <v>0</v>
          </cell>
          <cell r="I442">
            <v>10</v>
          </cell>
          <cell r="J442">
            <v>10</v>
          </cell>
        </row>
        <row r="443">
          <cell r="B443" t="str">
            <v>Đặng Thái Sơn</v>
          </cell>
          <cell r="C443" t="str">
            <v>031330776</v>
          </cell>
          <cell r="D443" t="str">
            <v>20/06/2001</v>
          </cell>
          <cell r="E443" t="str">
            <v>Đội 5, Tân Dương, Thủy Nguyên, Hải Phòng</v>
          </cell>
          <cell r="G443" t="str">
            <v>Viet Nam</v>
          </cell>
          <cell r="H443">
            <v>0</v>
          </cell>
          <cell r="I443">
            <v>9</v>
          </cell>
          <cell r="J443">
            <v>9</v>
          </cell>
        </row>
        <row r="444">
          <cell r="B444" t="str">
            <v>Đặng Thị Hải Yến</v>
          </cell>
          <cell r="C444" t="str">
            <v>040172000030</v>
          </cell>
          <cell r="D444" t="str">
            <v>29/10/2014</v>
          </cell>
          <cell r="E444" t="str">
            <v>Trung Tâm CNTT - BIDV</v>
          </cell>
          <cell r="G444" t="str">
            <v>Viet Nam</v>
          </cell>
          <cell r="H444">
            <v>0</v>
          </cell>
          <cell r="I444">
            <v>9467</v>
          </cell>
          <cell r="J444">
            <v>9467</v>
          </cell>
        </row>
        <row r="445">
          <cell r="B445" t="str">
            <v>Đặng Thị Minh Nguyệt</v>
          </cell>
          <cell r="C445" t="str">
            <v>001169014315</v>
          </cell>
          <cell r="D445" t="str">
            <v>10/08/2018</v>
          </cell>
          <cell r="E445" t="str">
            <v>781/A22 Lê Hồng Phong, P.12, Q.10, Tp.HCM</v>
          </cell>
          <cell r="F445" t="str">
            <v>0988086575</v>
          </cell>
          <cell r="G445" t="str">
            <v>Viet Nam</v>
          </cell>
          <cell r="H445">
            <v>0</v>
          </cell>
          <cell r="I445">
            <v>65924</v>
          </cell>
          <cell r="J445">
            <v>65924</v>
          </cell>
        </row>
        <row r="446">
          <cell r="B446" t="str">
            <v>Đặng Xuân Trường</v>
          </cell>
          <cell r="C446" t="str">
            <v>162127249</v>
          </cell>
          <cell r="D446" t="str">
            <v>09/03/2007</v>
          </cell>
          <cell r="E446" t="str">
            <v>196/4/8 TRẦN THỊ CỜ, P. THỚI AN, Q. 12, TP. HCM</v>
          </cell>
          <cell r="G446" t="str">
            <v>Viet Nam</v>
          </cell>
          <cell r="H446">
            <v>8713</v>
          </cell>
          <cell r="I446">
            <v>0</v>
          </cell>
          <cell r="J446">
            <v>8713</v>
          </cell>
        </row>
        <row r="447">
          <cell r="B447" t="str">
            <v>Đặng Đình Tường</v>
          </cell>
          <cell r="C447" t="str">
            <v>225939864</v>
          </cell>
          <cell r="D447" t="str">
            <v>29/03/2018</v>
          </cell>
          <cell r="E447" t="str">
            <v>C4.5 Chung Cư Bình Phú, Vĩnh Hòa, 
Nha Trang, Khánh Hòa</v>
          </cell>
          <cell r="F447" t="str">
            <v>0979097467</v>
          </cell>
          <cell r="G447" t="str">
            <v>Viet Nam</v>
          </cell>
          <cell r="H447">
            <v>0</v>
          </cell>
          <cell r="I447">
            <v>918</v>
          </cell>
          <cell r="J447">
            <v>918</v>
          </cell>
        </row>
        <row r="448">
          <cell r="B448" t="str">
            <v>ĐẶNG ĐỨC LÝ</v>
          </cell>
          <cell r="C448" t="str">
            <v>044073009080</v>
          </cell>
          <cell r="D448" t="str">
            <v>10/08/2021</v>
          </cell>
          <cell r="E448" t="str">
            <v>Tổ 4, Hoa Lư, Thành phố Pleiku, Gia Lai</v>
          </cell>
          <cell r="G448" t="str">
            <v>Viet Nam</v>
          </cell>
          <cell r="H448">
            <v>0</v>
          </cell>
          <cell r="I448">
            <v>57936</v>
          </cell>
          <cell r="J448">
            <v>57936</v>
          </cell>
        </row>
        <row r="449">
          <cell r="B449" t="str">
            <v>Đỗ Minh Loan</v>
          </cell>
          <cell r="C449" t="str">
            <v>051154010777</v>
          </cell>
          <cell r="D449" t="str">
            <v>14/08/2021</v>
          </cell>
          <cell r="E449" t="str">
            <v>Số 9 Lê Cơ, P.Hòa Cường Bắc, Đà Nẵng</v>
          </cell>
          <cell r="G449" t="str">
            <v>Viet Nam</v>
          </cell>
          <cell r="H449">
            <v>0</v>
          </cell>
          <cell r="I449">
            <v>53505</v>
          </cell>
          <cell r="J449">
            <v>53505</v>
          </cell>
        </row>
        <row r="450">
          <cell r="B450" t="str">
            <v>Đỗ Mạnh Hùng</v>
          </cell>
          <cell r="C450" t="str">
            <v>225937819</v>
          </cell>
          <cell r="D450" t="str">
            <v>21/08/2019</v>
          </cell>
          <cell r="E450" t="str">
            <v>Trường Trung cấp Kỹ thuật miền Trung, Đồng Đế, Nha Trang, Khánh Hoà</v>
          </cell>
          <cell r="F450" t="str">
            <v>0904414107</v>
          </cell>
          <cell r="G450" t="str">
            <v>Viet Nam</v>
          </cell>
          <cell r="H450">
            <v>0</v>
          </cell>
          <cell r="I450">
            <v>25840</v>
          </cell>
          <cell r="J450">
            <v>25840</v>
          </cell>
        </row>
        <row r="451">
          <cell r="B451" t="str">
            <v>ĐỖ NGỌC TUẤN</v>
          </cell>
          <cell r="C451" t="str">
            <v>011855060</v>
          </cell>
          <cell r="D451" t="str">
            <v>15/04/2008</v>
          </cell>
          <cell r="E451" t="str">
            <v>49,Hàng Thiếc, Hà Nội</v>
          </cell>
          <cell r="F451" t="str">
            <v>0975699000</v>
          </cell>
          <cell r="G451" t="str">
            <v>Viet Nam</v>
          </cell>
          <cell r="H451">
            <v>0</v>
          </cell>
          <cell r="I451">
            <v>306</v>
          </cell>
          <cell r="J451">
            <v>306</v>
          </cell>
        </row>
        <row r="452">
          <cell r="B452" t="str">
            <v>Đỗ Thanh Trâm</v>
          </cell>
          <cell r="C452" t="str">
            <v>225048806</v>
          </cell>
          <cell r="D452" t="str">
            <v>15/09/2010</v>
          </cell>
          <cell r="E452" t="str">
            <v>176/2 TRƯỜNG PHÚC, VĨNH PHƯỚC, NHA TRANG , KHÁNH HÒA</v>
          </cell>
          <cell r="G452" t="str">
            <v>Viet Nam</v>
          </cell>
          <cell r="H452">
            <v>0</v>
          </cell>
          <cell r="I452">
            <v>9913</v>
          </cell>
          <cell r="J452">
            <v>9913</v>
          </cell>
        </row>
        <row r="453">
          <cell r="B453" t="str">
            <v>Đỗ Thành Chương</v>
          </cell>
          <cell r="C453" t="str">
            <v>012621313</v>
          </cell>
          <cell r="D453" t="str">
            <v>19/11/2009</v>
          </cell>
          <cell r="E453" t="str">
            <v>T/T Cầu Bươu, Thanh Liệt, Thanh Trì, Hà Nội</v>
          </cell>
          <cell r="G453" t="str">
            <v>Viet Nam</v>
          </cell>
          <cell r="H453">
            <v>0</v>
          </cell>
          <cell r="I453">
            <v>23400</v>
          </cell>
          <cell r="J453">
            <v>23400</v>
          </cell>
        </row>
        <row r="454">
          <cell r="B454" t="str">
            <v>Đỗ Tiến Dũng</v>
          </cell>
          <cell r="C454" t="str">
            <v>225496720</v>
          </cell>
          <cell r="D454" t="str">
            <v>26/08/2008</v>
          </cell>
          <cell r="E454" t="str">
            <v>Tổ 22 Vĩnh Hải, Nha Trang, Khánh Hòa</v>
          </cell>
          <cell r="G454" t="str">
            <v>Viet Nam</v>
          </cell>
          <cell r="H454">
            <v>0</v>
          </cell>
          <cell r="I454">
            <v>45246</v>
          </cell>
          <cell r="J454">
            <v>45246</v>
          </cell>
        </row>
        <row r="455">
          <cell r="B455" t="str">
            <v>Đỗ Tiến Hải</v>
          </cell>
          <cell r="C455" t="str">
            <v>013114221</v>
          </cell>
          <cell r="D455" t="str">
            <v>22/08/2008</v>
          </cell>
          <cell r="E455" t="str">
            <v>Số 25, ngách 97, ngõ 168, đường Kim Giang, Đại Kim, Hoàng Mai, Hà Nội</v>
          </cell>
          <cell r="F455" t="str">
            <v>0913506567</v>
          </cell>
          <cell r="G455" t="str">
            <v>Viet Nam</v>
          </cell>
          <cell r="H455">
            <v>0</v>
          </cell>
          <cell r="I455">
            <v>20709</v>
          </cell>
          <cell r="J455">
            <v>20709</v>
          </cell>
        </row>
        <row r="456">
          <cell r="B456" t="str">
            <v>ĐỖ VIỆT KHOA</v>
          </cell>
          <cell r="C456" t="str">
            <v>036071000120</v>
          </cell>
          <cell r="D456" t="str">
            <v>28/11/2014</v>
          </cell>
          <cell r="E456" t="str">
            <v>SỐ 25, NGÁCH 97, NGÕ 168, KIM GIANG, ĐẠI KIM, HOÀNG MAI, HÀ NỘI</v>
          </cell>
          <cell r="F456" t="str">
            <v>0913506567</v>
          </cell>
          <cell r="G456" t="str">
            <v>Viet Nam</v>
          </cell>
          <cell r="H456">
            <v>0</v>
          </cell>
          <cell r="I456">
            <v>251669</v>
          </cell>
          <cell r="J456">
            <v>251669</v>
          </cell>
        </row>
        <row r="457">
          <cell r="B457" t="str">
            <v>Đỗ Xuân Hùng</v>
          </cell>
          <cell r="C457" t="str">
            <v>225588082</v>
          </cell>
          <cell r="D457" t="str">
            <v>25/12/2012</v>
          </cell>
          <cell r="E457" t="str">
            <v>08 TỔ 1, VĨNH ĐIỀM, P. NGỌC HIỆP, NHA TRANG, KHÁNH HÒA</v>
          </cell>
          <cell r="G457" t="str">
            <v>Viet Nam</v>
          </cell>
          <cell r="H457">
            <v>0</v>
          </cell>
          <cell r="I457">
            <v>118</v>
          </cell>
          <cell r="J457">
            <v>118</v>
          </cell>
        </row>
        <row r="458">
          <cell r="B458" t="str">
            <v>Đỗ Xuân Sơn</v>
          </cell>
          <cell r="C458" t="str">
            <v>056080001214</v>
          </cell>
          <cell r="D458" t="str">
            <v>28/04/2021</v>
          </cell>
          <cell r="E458" t="str">
            <v>18 Đống Đa, Nha Trang, Khánh Hòa</v>
          </cell>
          <cell r="G458" t="str">
            <v>Viet Nam</v>
          </cell>
          <cell r="H458">
            <v>0</v>
          </cell>
          <cell r="I458">
            <v>29</v>
          </cell>
          <cell r="J458">
            <v>29</v>
          </cell>
        </row>
        <row r="459">
          <cell r="B459" t="str">
            <v>Công ty cổ phần Nhiệt điện Bà Rịa</v>
          </cell>
          <cell r="C459" t="str">
            <v>3500701305</v>
          </cell>
          <cell r="D459" t="str">
            <v>24/09/2012</v>
          </cell>
          <cell r="E459" t="str">
            <v>Khu phố Hương Giang, Phường Long Hương, TP. Bà Rịa, Tỉnh Bà Rịa - Vũng Tàu</v>
          </cell>
          <cell r="F459" t="str">
            <v>064 2212811</v>
          </cell>
          <cell r="G459" t="str">
            <v>Viet Nam</v>
          </cell>
          <cell r="H459">
            <v>16713050</v>
          </cell>
          <cell r="I459">
            <v>0</v>
          </cell>
          <cell r="J459">
            <v>16713050</v>
          </cell>
        </row>
        <row r="460">
          <cell r="B460" t="str">
            <v>Công ty Cổ phần Nhiệt điện Phả Lại</v>
          </cell>
          <cell r="C460" t="str">
            <v>0800296853</v>
          </cell>
          <cell r="D460" t="str">
            <v>10/05/2013</v>
          </cell>
          <cell r="E460" t="str">
            <v>Km28, Quốc lộ 18, phường Phả Lại, thành phố Chí Linh, tỉnh Hải Dương</v>
          </cell>
          <cell r="F460" t="str">
            <v>0320881126</v>
          </cell>
          <cell r="G460" t="str">
            <v>Viet Nam</v>
          </cell>
          <cell r="H460">
            <v>10027830</v>
          </cell>
          <cell r="I460">
            <v>0</v>
          </cell>
          <cell r="J460">
            <v>10027830</v>
          </cell>
        </row>
        <row r="461">
          <cell r="B461" t="str">
            <v>Công ty Cổ phần Tư vấn Xây dựng điện 2</v>
          </cell>
          <cell r="C461" t="str">
            <v>0300420157</v>
          </cell>
          <cell r="D461" t="str">
            <v>15/07/2016</v>
          </cell>
          <cell r="E461" t="str">
            <v>32 Ngô Thời Nhiệm, Quận 3, Tp.HCM</v>
          </cell>
          <cell r="F461" t="str">
            <v>(08) 22211057</v>
          </cell>
          <cell r="G461" t="str">
            <v>Viet Nam</v>
          </cell>
          <cell r="H461">
            <v>3342609</v>
          </cell>
          <cell r="I461">
            <v>0</v>
          </cell>
          <cell r="J461">
            <v>3342609</v>
          </cell>
        </row>
        <row r="462">
          <cell r="B462" t="str">
            <v>Công ty cổ phần Tư vấn xây dựng điện 4</v>
          </cell>
          <cell r="C462" t="str">
            <v>4200385474</v>
          </cell>
          <cell r="D462" t="str">
            <v>17/07/2014</v>
          </cell>
          <cell r="E462" t="str">
            <v>11 Hoàng Hoa Thám, Phường Lộc Thọ, TP. Nha Trang, Tỉnh Khánh Hòa</v>
          </cell>
          <cell r="F462" t="str">
            <v>058 3563999</v>
          </cell>
          <cell r="G462" t="str">
            <v>Viet Nam</v>
          </cell>
          <cell r="H462">
            <v>20724182</v>
          </cell>
          <cell r="I462">
            <v>0</v>
          </cell>
          <cell r="J462">
            <v>20724182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B9B75-F020-4213-8EB6-1F7D4DCA2B34}">
  <sheetPr>
    <pageSetUpPr fitToPage="1"/>
  </sheetPr>
  <dimension ref="A1:I33"/>
  <sheetViews>
    <sheetView zoomScaleNormal="100" workbookViewId="0">
      <selection activeCell="A4" sqref="A4:XFD33"/>
    </sheetView>
  </sheetViews>
  <sheetFormatPr defaultColWidth="8.85546875" defaultRowHeight="15" x14ac:dyDescent="0.25"/>
  <cols>
    <col min="1" max="1" width="9.7109375" style="14" customWidth="1"/>
    <col min="2" max="2" width="35.85546875" style="123" customWidth="1"/>
    <col min="3" max="3" width="18.85546875" style="15" customWidth="1"/>
    <col min="4" max="4" width="19" style="81" customWidth="1"/>
    <col min="5" max="5" width="22.7109375" style="15" customWidth="1"/>
    <col min="6" max="6" width="20.140625" style="15" customWidth="1"/>
    <col min="7" max="7" width="18.28515625" style="16" customWidth="1"/>
    <col min="8" max="8" width="8.85546875" style="15"/>
    <col min="9" max="9" width="25.42578125" style="15" hidden="1" customWidth="1"/>
    <col min="10" max="16384" width="8.85546875" style="15"/>
  </cols>
  <sheetData>
    <row r="1" spans="1:9" ht="32.25" customHeight="1" x14ac:dyDescent="0.25">
      <c r="A1" s="173" t="s">
        <v>880</v>
      </c>
      <c r="B1" s="173"/>
      <c r="C1" s="173"/>
      <c r="D1" s="173"/>
      <c r="E1" s="173"/>
      <c r="F1" s="173"/>
      <c r="G1" s="173"/>
      <c r="H1" s="49"/>
    </row>
    <row r="2" spans="1:9" ht="16.5" customHeight="1" x14ac:dyDescent="0.25">
      <c r="A2" s="174"/>
      <c r="B2" s="174"/>
      <c r="C2" s="174"/>
      <c r="D2" s="174"/>
      <c r="E2" s="174"/>
      <c r="F2" s="174"/>
      <c r="G2" s="174"/>
      <c r="H2" s="49"/>
    </row>
    <row r="3" spans="1:9" ht="22.5" customHeight="1" x14ac:dyDescent="0.25">
      <c r="A3" s="62"/>
      <c r="B3" s="103"/>
      <c r="C3" s="53"/>
      <c r="D3" s="54"/>
      <c r="E3" s="60"/>
      <c r="F3" s="60"/>
      <c r="G3" s="61"/>
      <c r="H3" s="60"/>
    </row>
    <row r="4" spans="1:9" s="14" customFormat="1" ht="31.5" x14ac:dyDescent="0.25">
      <c r="A4" s="69" t="s">
        <v>2</v>
      </c>
      <c r="B4" s="104" t="s">
        <v>677</v>
      </c>
      <c r="C4" s="105" t="s">
        <v>642</v>
      </c>
      <c r="D4" s="104" t="s">
        <v>643</v>
      </c>
      <c r="E4" s="106" t="s">
        <v>646</v>
      </c>
      <c r="F4" s="105" t="s">
        <v>644</v>
      </c>
      <c r="G4" s="105" t="s">
        <v>645</v>
      </c>
      <c r="H4" s="63"/>
    </row>
    <row r="5" spans="1:9" s="107" customFormat="1" ht="47.25" x14ac:dyDescent="0.25">
      <c r="A5" s="36" t="s">
        <v>14</v>
      </c>
      <c r="B5" s="22" t="s">
        <v>647</v>
      </c>
      <c r="C5" s="20" t="s">
        <v>62</v>
      </c>
      <c r="D5" s="10"/>
      <c r="E5" s="4" t="s">
        <v>618</v>
      </c>
      <c r="F5" s="4"/>
      <c r="G5" s="10" t="s">
        <v>671</v>
      </c>
      <c r="I5" s="108" t="s">
        <v>621</v>
      </c>
    </row>
    <row r="6" spans="1:9" s="109" customFormat="1" ht="47.25" x14ac:dyDescent="0.25">
      <c r="A6" s="12">
        <v>2</v>
      </c>
      <c r="B6" s="22" t="s">
        <v>878</v>
      </c>
      <c r="C6" s="20" t="s">
        <v>62</v>
      </c>
      <c r="D6" s="10"/>
      <c r="E6" s="4" t="s">
        <v>434</v>
      </c>
      <c r="F6" s="4"/>
      <c r="G6" s="10" t="s">
        <v>672</v>
      </c>
    </row>
    <row r="7" spans="1:9" s="109" customFormat="1" ht="47.25" x14ac:dyDescent="0.25">
      <c r="A7" s="36" t="s">
        <v>622</v>
      </c>
      <c r="B7" s="22" t="s">
        <v>648</v>
      </c>
      <c r="C7" s="20" t="s">
        <v>62</v>
      </c>
      <c r="D7" s="10"/>
      <c r="E7" s="4" t="s">
        <v>327</v>
      </c>
      <c r="F7" s="4"/>
      <c r="G7" s="10" t="s">
        <v>673</v>
      </c>
    </row>
    <row r="8" spans="1:9" s="66" customFormat="1" ht="31.5" x14ac:dyDescent="0.25">
      <c r="A8" s="12">
        <v>4</v>
      </c>
      <c r="B8" s="37" t="s">
        <v>649</v>
      </c>
      <c r="C8" s="30"/>
      <c r="D8" s="30" t="s">
        <v>662</v>
      </c>
      <c r="E8" s="97" t="s">
        <v>327</v>
      </c>
      <c r="F8" s="97"/>
      <c r="G8" s="30"/>
    </row>
    <row r="9" spans="1:9" s="66" customFormat="1" ht="47.25" x14ac:dyDescent="0.25">
      <c r="A9" s="12"/>
      <c r="B9" s="48" t="s">
        <v>865</v>
      </c>
      <c r="C9" s="30"/>
      <c r="D9" s="30"/>
      <c r="E9" s="110" t="s">
        <v>327</v>
      </c>
      <c r="F9" s="97"/>
      <c r="G9" s="30"/>
    </row>
    <row r="10" spans="1:9" ht="31.5" x14ac:dyDescent="0.25">
      <c r="A10" s="12">
        <v>5</v>
      </c>
      <c r="B10" s="37" t="s">
        <v>650</v>
      </c>
      <c r="C10" s="99" t="s">
        <v>62</v>
      </c>
      <c r="D10" s="30" t="s">
        <v>663</v>
      </c>
      <c r="E10" s="97" t="s">
        <v>434</v>
      </c>
      <c r="F10" s="97"/>
      <c r="G10" s="30"/>
    </row>
    <row r="11" spans="1:9" ht="47.25" x14ac:dyDescent="0.25">
      <c r="A11" s="12"/>
      <c r="B11" s="48" t="s">
        <v>866</v>
      </c>
      <c r="C11" s="99"/>
      <c r="D11" s="30"/>
      <c r="E11" s="110" t="s">
        <v>434</v>
      </c>
      <c r="F11" s="97"/>
      <c r="G11" s="30"/>
    </row>
    <row r="12" spans="1:9" ht="31.5" x14ac:dyDescent="0.25">
      <c r="A12" s="36" t="s">
        <v>884</v>
      </c>
      <c r="B12" s="37" t="s">
        <v>651</v>
      </c>
      <c r="C12" s="46" t="s">
        <v>118</v>
      </c>
      <c r="D12" s="30" t="s">
        <v>663</v>
      </c>
      <c r="E12" s="97" t="s">
        <v>327</v>
      </c>
      <c r="F12" s="97"/>
      <c r="G12" s="30"/>
    </row>
    <row r="13" spans="1:9" ht="47.25" x14ac:dyDescent="0.25">
      <c r="A13" s="36"/>
      <c r="B13" s="48" t="s">
        <v>867</v>
      </c>
      <c r="C13" s="46"/>
      <c r="D13" s="30"/>
      <c r="E13" s="110" t="s">
        <v>327</v>
      </c>
      <c r="F13" s="97"/>
      <c r="G13" s="30"/>
    </row>
    <row r="14" spans="1:9" ht="63" x14ac:dyDescent="0.25">
      <c r="A14" s="12">
        <v>7</v>
      </c>
      <c r="B14" s="37" t="s">
        <v>652</v>
      </c>
      <c r="C14" s="99"/>
      <c r="D14" s="30" t="s">
        <v>663</v>
      </c>
      <c r="E14" s="97" t="s">
        <v>620</v>
      </c>
      <c r="F14" s="97"/>
      <c r="G14" s="30" t="s">
        <v>674</v>
      </c>
    </row>
    <row r="15" spans="1:9" ht="47.25" x14ac:dyDescent="0.25">
      <c r="A15" s="12"/>
      <c r="B15" s="48" t="s">
        <v>868</v>
      </c>
      <c r="C15" s="99"/>
      <c r="D15" s="30"/>
      <c r="E15" s="110" t="s">
        <v>620</v>
      </c>
      <c r="F15" s="97"/>
      <c r="G15" s="30"/>
    </row>
    <row r="16" spans="1:9" ht="63" x14ac:dyDescent="0.25">
      <c r="A16" s="12">
        <v>8</v>
      </c>
      <c r="B16" s="37" t="s">
        <v>653</v>
      </c>
      <c r="C16" s="99"/>
      <c r="D16" s="30" t="s">
        <v>663</v>
      </c>
      <c r="E16" s="97" t="s">
        <v>620</v>
      </c>
      <c r="F16" s="97"/>
      <c r="G16" s="30" t="s">
        <v>674</v>
      </c>
    </row>
    <row r="17" spans="1:9" ht="47.25" x14ac:dyDescent="0.25">
      <c r="A17" s="12"/>
      <c r="B17" s="48" t="s">
        <v>869</v>
      </c>
      <c r="C17" s="99"/>
      <c r="D17" s="30"/>
      <c r="E17" s="110" t="s">
        <v>620</v>
      </c>
      <c r="F17" s="97"/>
      <c r="G17" s="30"/>
    </row>
    <row r="18" spans="1:9" s="109" customFormat="1" ht="31.5" x14ac:dyDescent="0.25">
      <c r="A18" s="36" t="s">
        <v>885</v>
      </c>
      <c r="B18" s="22" t="s">
        <v>654</v>
      </c>
      <c r="C18" s="20" t="s">
        <v>62</v>
      </c>
      <c r="D18" s="10" t="s">
        <v>664</v>
      </c>
      <c r="E18" s="4" t="s">
        <v>327</v>
      </c>
      <c r="F18" s="4"/>
      <c r="G18" s="3"/>
    </row>
    <row r="19" spans="1:9" s="90" customFormat="1" ht="47.25" x14ac:dyDescent="0.25">
      <c r="A19" s="36"/>
      <c r="B19" s="48" t="s">
        <v>870</v>
      </c>
      <c r="C19" s="111"/>
      <c r="D19" s="112"/>
      <c r="E19" s="114" t="s">
        <v>327</v>
      </c>
      <c r="F19" s="115"/>
      <c r="G19" s="113"/>
    </row>
    <row r="20" spans="1:9" ht="47.25" x14ac:dyDescent="0.25">
      <c r="A20" s="12">
        <v>10</v>
      </c>
      <c r="B20" s="37" t="s">
        <v>655</v>
      </c>
      <c r="C20" s="99" t="s">
        <v>62</v>
      </c>
      <c r="D20" s="100" t="s">
        <v>665</v>
      </c>
      <c r="E20" s="97" t="s">
        <v>327</v>
      </c>
      <c r="F20" s="97"/>
      <c r="G20" s="30"/>
    </row>
    <row r="21" spans="1:9" ht="47.25" x14ac:dyDescent="0.25">
      <c r="A21" s="12"/>
      <c r="B21" s="48" t="s">
        <v>871</v>
      </c>
      <c r="C21" s="99"/>
      <c r="D21" s="100"/>
      <c r="E21" s="114" t="s">
        <v>327</v>
      </c>
      <c r="F21" s="97"/>
      <c r="G21" s="30"/>
    </row>
    <row r="22" spans="1:9" ht="47.25" x14ac:dyDescent="0.25">
      <c r="A22" s="36" t="s">
        <v>623</v>
      </c>
      <c r="B22" s="37" t="s">
        <v>656</v>
      </c>
      <c r="C22" s="116" t="s">
        <v>191</v>
      </c>
      <c r="D22" s="100" t="s">
        <v>665</v>
      </c>
      <c r="E22" s="97" t="s">
        <v>483</v>
      </c>
      <c r="F22" s="97"/>
      <c r="G22" s="30"/>
    </row>
    <row r="23" spans="1:9" ht="47.25" x14ac:dyDescent="0.25">
      <c r="A23" s="36"/>
      <c r="B23" s="48" t="s">
        <v>872</v>
      </c>
      <c r="C23" s="116"/>
      <c r="D23" s="100"/>
      <c r="E23" s="110" t="s">
        <v>483</v>
      </c>
      <c r="F23" s="97"/>
      <c r="G23" s="30"/>
    </row>
    <row r="24" spans="1:9" ht="15.75" x14ac:dyDescent="0.25">
      <c r="A24" s="12">
        <v>12</v>
      </c>
      <c r="B24" s="117" t="s">
        <v>657</v>
      </c>
      <c r="C24" s="99" t="s">
        <v>208</v>
      </c>
      <c r="D24" s="102" t="s">
        <v>666</v>
      </c>
      <c r="E24" s="4" t="s">
        <v>618</v>
      </c>
      <c r="F24" s="97"/>
      <c r="G24" s="30"/>
      <c r="I24" s="108" t="s">
        <v>621</v>
      </c>
    </row>
    <row r="25" spans="1:9" ht="47.25" x14ac:dyDescent="0.25">
      <c r="A25" s="12"/>
      <c r="B25" s="48" t="s">
        <v>873</v>
      </c>
      <c r="C25" s="99"/>
      <c r="D25" s="102"/>
      <c r="E25" s="114" t="s">
        <v>618</v>
      </c>
      <c r="F25" s="97"/>
      <c r="G25" s="30"/>
    </row>
    <row r="26" spans="1:9" s="109" customFormat="1" ht="15.75" x14ac:dyDescent="0.25">
      <c r="A26" s="36" t="s">
        <v>624</v>
      </c>
      <c r="B26" s="118" t="s">
        <v>658</v>
      </c>
      <c r="C26" s="12" t="s">
        <v>219</v>
      </c>
      <c r="D26" s="27" t="s">
        <v>667</v>
      </c>
      <c r="E26" s="4" t="s">
        <v>484</v>
      </c>
      <c r="F26" s="4"/>
      <c r="G26" s="3"/>
    </row>
    <row r="27" spans="1:9" s="109" customFormat="1" ht="47.25" x14ac:dyDescent="0.25">
      <c r="A27" s="36"/>
      <c r="B27" s="48" t="s">
        <v>874</v>
      </c>
      <c r="C27" s="12"/>
      <c r="D27" s="27"/>
      <c r="E27" s="114" t="s">
        <v>484</v>
      </c>
      <c r="F27" s="4"/>
      <c r="G27" s="3"/>
    </row>
    <row r="28" spans="1:9" ht="15.75" x14ac:dyDescent="0.25">
      <c r="A28" s="12">
        <v>14</v>
      </c>
      <c r="B28" s="37" t="s">
        <v>659</v>
      </c>
      <c r="C28" s="99" t="s">
        <v>62</v>
      </c>
      <c r="D28" s="100" t="s">
        <v>668</v>
      </c>
      <c r="E28" s="97" t="s">
        <v>618</v>
      </c>
      <c r="F28" s="97"/>
      <c r="G28" s="30"/>
      <c r="I28" s="108" t="s">
        <v>621</v>
      </c>
    </row>
    <row r="29" spans="1:9" ht="47.25" x14ac:dyDescent="0.25">
      <c r="A29" s="12"/>
      <c r="B29" s="48" t="s">
        <v>875</v>
      </c>
      <c r="C29" s="99"/>
      <c r="D29" s="100"/>
      <c r="E29" s="110" t="s">
        <v>618</v>
      </c>
      <c r="F29" s="97"/>
      <c r="G29" s="30"/>
    </row>
    <row r="30" spans="1:9" ht="78.75" x14ac:dyDescent="0.25">
      <c r="A30" s="36" t="s">
        <v>625</v>
      </c>
      <c r="B30" s="117" t="s">
        <v>660</v>
      </c>
      <c r="C30" s="99" t="s">
        <v>62</v>
      </c>
      <c r="D30" s="101" t="s">
        <v>669</v>
      </c>
      <c r="E30" s="97" t="s">
        <v>486</v>
      </c>
      <c r="F30" s="97"/>
      <c r="G30" s="30"/>
    </row>
    <row r="31" spans="1:9" ht="47.25" x14ac:dyDescent="0.25">
      <c r="A31" s="36"/>
      <c r="B31" s="48" t="s">
        <v>876</v>
      </c>
      <c r="C31" s="99"/>
      <c r="D31" s="101"/>
      <c r="E31" s="110" t="s">
        <v>486</v>
      </c>
      <c r="F31" s="97"/>
      <c r="G31" s="30"/>
    </row>
    <row r="32" spans="1:9" ht="31.5" x14ac:dyDescent="0.25">
      <c r="A32" s="12">
        <v>16</v>
      </c>
      <c r="B32" s="117" t="s">
        <v>661</v>
      </c>
      <c r="C32" s="99" t="s">
        <v>62</v>
      </c>
      <c r="D32" s="100" t="s">
        <v>670</v>
      </c>
      <c r="E32" s="97" t="s">
        <v>487</v>
      </c>
      <c r="F32" s="97"/>
      <c r="G32" s="30"/>
    </row>
    <row r="33" spans="1:7" ht="31.5" x14ac:dyDescent="0.25">
      <c r="A33" s="119"/>
      <c r="B33" s="48" t="s">
        <v>877</v>
      </c>
      <c r="C33" s="120"/>
      <c r="D33" s="121"/>
      <c r="E33" s="110" t="s">
        <v>487</v>
      </c>
      <c r="F33" s="120"/>
      <c r="G33" s="122"/>
    </row>
  </sheetData>
  <mergeCells count="2">
    <mergeCell ref="A1:G1"/>
    <mergeCell ref="A2:G2"/>
  </mergeCells>
  <pageMargins left="0.70866141732283505" right="0.63" top="0.74803149606299202" bottom="0.74803149606299202" header="0.31496062992126" footer="0.31496062992126"/>
  <pageSetup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2CEC-E331-44B3-A842-DCAE8D83BC72}">
  <sheetPr>
    <pageSetUpPr fitToPage="1"/>
  </sheetPr>
  <dimension ref="A1:Q193"/>
  <sheetViews>
    <sheetView tabSelected="1" zoomScale="85" zoomScaleNormal="85" workbookViewId="0">
      <selection activeCell="I1" sqref="I1:N1048576"/>
    </sheetView>
  </sheetViews>
  <sheetFormatPr defaultColWidth="8.85546875" defaultRowHeight="15" x14ac:dyDescent="0.25"/>
  <cols>
    <col min="1" max="1" width="9.7109375" style="14" customWidth="1"/>
    <col min="2" max="2" width="9.42578125" style="15" customWidth="1"/>
    <col min="3" max="3" width="49.7109375" style="123" customWidth="1"/>
    <col min="4" max="4" width="16.140625" style="81" customWidth="1"/>
    <col min="5" max="5" width="17.85546875" style="82" customWidth="1"/>
    <col min="6" max="7" width="15" style="15" customWidth="1"/>
    <col min="8" max="8" width="15.28515625" style="15" customWidth="1"/>
    <col min="9" max="9" width="13.140625" style="15" hidden="1" customWidth="1"/>
    <col min="10" max="10" width="11.85546875" style="127" hidden="1" customWidth="1"/>
    <col min="11" max="11" width="10.42578125" style="15" hidden="1" customWidth="1"/>
    <col min="12" max="12" width="9" style="15" hidden="1" customWidth="1"/>
    <col min="13" max="13" width="8.85546875" style="15" hidden="1" customWidth="1"/>
    <col min="14" max="14" width="9" style="15" hidden="1" customWidth="1"/>
    <col min="15" max="15" width="10.140625" style="15" customWidth="1"/>
    <col min="16" max="16" width="9" style="15" customWidth="1"/>
    <col min="17" max="17" width="8.85546875" style="15" customWidth="1"/>
    <col min="18" max="16384" width="8.85546875" style="15"/>
  </cols>
  <sheetData>
    <row r="1" spans="1:17" ht="32.25" customHeight="1" x14ac:dyDescent="0.25">
      <c r="A1" s="173" t="s">
        <v>881</v>
      </c>
      <c r="B1" s="173"/>
      <c r="C1" s="173"/>
      <c r="D1" s="173"/>
      <c r="E1" s="173"/>
      <c r="F1" s="173"/>
      <c r="G1" s="175"/>
      <c r="H1" s="173"/>
      <c r="I1" s="49"/>
    </row>
    <row r="2" spans="1:17" ht="16.5" customHeight="1" x14ac:dyDescent="0.25">
      <c r="A2" s="174"/>
      <c r="B2" s="174"/>
      <c r="C2" s="174"/>
      <c r="D2" s="174"/>
      <c r="E2" s="174"/>
      <c r="F2" s="174"/>
      <c r="G2" s="174"/>
      <c r="H2" s="174"/>
      <c r="I2" s="49"/>
      <c r="K2" s="130">
        <v>42107</v>
      </c>
      <c r="L2" s="15" t="s">
        <v>612</v>
      </c>
    </row>
    <row r="3" spans="1:17" ht="16.5" x14ac:dyDescent="0.25">
      <c r="A3" s="131" t="s">
        <v>882</v>
      </c>
      <c r="B3" s="132"/>
      <c r="C3" s="165"/>
      <c r="D3" s="133"/>
      <c r="E3" s="134"/>
      <c r="F3" s="128"/>
      <c r="G3" s="128"/>
      <c r="H3" s="49"/>
      <c r="I3" s="49"/>
    </row>
    <row r="4" spans="1:17" ht="16.5" x14ac:dyDescent="0.25">
      <c r="A4" s="131" t="s">
        <v>883</v>
      </c>
      <c r="B4" s="132"/>
      <c r="C4" s="165"/>
      <c r="D4" s="133"/>
      <c r="E4" s="134"/>
      <c r="F4" s="128"/>
      <c r="G4" s="128"/>
      <c r="H4" s="49"/>
      <c r="I4" s="49"/>
    </row>
    <row r="5" spans="1:17" ht="16.5" x14ac:dyDescent="0.25">
      <c r="A5" s="131" t="s">
        <v>879</v>
      </c>
      <c r="B5" s="132"/>
      <c r="C5" s="165"/>
      <c r="D5" s="133"/>
      <c r="E5" s="134"/>
      <c r="F5" s="128"/>
      <c r="G5" s="128"/>
      <c r="H5" s="49"/>
      <c r="I5" s="49"/>
    </row>
    <row r="6" spans="1:17" ht="22.5" customHeight="1" x14ac:dyDescent="0.25">
      <c r="A6" s="135"/>
      <c r="B6" s="132"/>
      <c r="C6" s="165"/>
      <c r="D6" s="133"/>
      <c r="E6" s="134"/>
      <c r="F6" s="128"/>
      <c r="G6" s="136"/>
      <c r="H6" s="49"/>
      <c r="I6" s="49"/>
    </row>
    <row r="7" spans="1:17" s="14" customFormat="1" ht="94.5" x14ac:dyDescent="0.25">
      <c r="A7" s="69" t="s">
        <v>676</v>
      </c>
      <c r="B7" s="29" t="s">
        <v>675</v>
      </c>
      <c r="C7" s="29" t="s">
        <v>678</v>
      </c>
      <c r="D7" s="104" t="s">
        <v>643</v>
      </c>
      <c r="E7" s="29" t="s">
        <v>679</v>
      </c>
      <c r="F7" s="137" t="s">
        <v>55</v>
      </c>
      <c r="G7" s="137" t="s">
        <v>680</v>
      </c>
      <c r="H7" s="29" t="s">
        <v>681</v>
      </c>
      <c r="I7" s="138">
        <v>66850975</v>
      </c>
      <c r="J7" s="139"/>
      <c r="K7" s="140"/>
      <c r="L7" s="140"/>
      <c r="M7" s="140"/>
      <c r="N7" s="140"/>
      <c r="O7" s="140"/>
      <c r="P7" s="140"/>
      <c r="Q7" s="140"/>
    </row>
    <row r="8" spans="1:17" ht="15.75" x14ac:dyDescent="0.25">
      <c r="A8" s="30">
        <v>1</v>
      </c>
      <c r="B8" s="30">
        <v>2</v>
      </c>
      <c r="C8" s="30">
        <v>3</v>
      </c>
      <c r="D8" s="30">
        <v>5</v>
      </c>
      <c r="E8" s="30">
        <v>6</v>
      </c>
      <c r="F8" s="30">
        <v>12</v>
      </c>
      <c r="G8" s="30">
        <v>13</v>
      </c>
      <c r="H8" s="30">
        <v>14</v>
      </c>
      <c r="I8" s="78"/>
      <c r="J8" s="124"/>
      <c r="K8" s="141"/>
      <c r="L8" s="141"/>
      <c r="M8" s="141"/>
      <c r="N8" s="141"/>
      <c r="O8" s="141"/>
      <c r="P8" s="141"/>
      <c r="Q8" s="141"/>
    </row>
    <row r="9" spans="1:17" ht="15.75" x14ac:dyDescent="0.25">
      <c r="A9" s="30"/>
      <c r="B9" s="30"/>
      <c r="C9" s="30"/>
      <c r="D9" s="30"/>
      <c r="E9" s="30"/>
      <c r="F9" s="30"/>
      <c r="G9" s="30"/>
      <c r="H9" s="30"/>
      <c r="I9" s="78"/>
      <c r="J9" s="124"/>
      <c r="K9" s="141"/>
      <c r="L9" s="141"/>
      <c r="M9" s="141"/>
      <c r="N9" s="141"/>
      <c r="O9" s="141"/>
      <c r="P9" s="141"/>
      <c r="Q9" s="141"/>
    </row>
    <row r="10" spans="1:17" ht="31.5" x14ac:dyDescent="0.25">
      <c r="A10" s="33" t="s">
        <v>12</v>
      </c>
      <c r="B10" s="33" t="s">
        <v>12</v>
      </c>
      <c r="C10" s="48" t="s">
        <v>12</v>
      </c>
      <c r="D10" s="164" t="s">
        <v>12</v>
      </c>
      <c r="E10" s="33" t="s">
        <v>12</v>
      </c>
      <c r="F10" s="33"/>
      <c r="G10" s="33"/>
      <c r="H10" s="33" t="s">
        <v>13</v>
      </c>
      <c r="I10" s="142"/>
      <c r="J10" s="124"/>
      <c r="K10" s="141"/>
      <c r="L10" s="141"/>
      <c r="M10" s="141"/>
      <c r="N10" s="141"/>
      <c r="O10" s="141"/>
      <c r="P10" s="141"/>
      <c r="Q10" s="141"/>
    </row>
    <row r="11" spans="1:17" s="64" customFormat="1" ht="47.25" x14ac:dyDescent="0.25">
      <c r="A11" s="143" t="s">
        <v>14</v>
      </c>
      <c r="B11" s="143" t="s">
        <v>15</v>
      </c>
      <c r="C11" s="166" t="s">
        <v>682</v>
      </c>
      <c r="D11" s="163" t="s">
        <v>662</v>
      </c>
      <c r="E11" s="29"/>
      <c r="F11" s="144">
        <v>199556</v>
      </c>
      <c r="G11" s="145">
        <f>F11/$I$7</f>
        <v>2.9850873528770522E-3</v>
      </c>
      <c r="H11" s="125" t="s">
        <v>327</v>
      </c>
      <c r="I11" s="144" t="e">
        <f>VLOOKUP(C11,'[1]1. DS tổng'!$B$6:$N$468,13,0)</f>
        <v>#N/A</v>
      </c>
      <c r="J11" s="126" t="e">
        <f t="shared" ref="J11:J42" si="0">F11-I11</f>
        <v>#N/A</v>
      </c>
      <c r="K11" s="146"/>
      <c r="L11" s="147"/>
      <c r="M11" s="148" t="e">
        <f>LEN(#REF!)</f>
        <v>#REF!</v>
      </c>
      <c r="N11" s="148" t="e">
        <f>M11-12</f>
        <v>#REF!</v>
      </c>
      <c r="O11" s="148"/>
      <c r="P11" s="148"/>
    </row>
    <row r="12" spans="1:17" s="64" customFormat="1" ht="110.25" x14ac:dyDescent="0.25">
      <c r="A12" s="149" t="s">
        <v>20</v>
      </c>
      <c r="B12" s="149" t="s">
        <v>15</v>
      </c>
      <c r="C12" s="167" t="s">
        <v>647</v>
      </c>
      <c r="D12" s="162" t="s">
        <v>838</v>
      </c>
      <c r="E12" s="30" t="s">
        <v>842</v>
      </c>
      <c r="F12" s="150">
        <v>20724182</v>
      </c>
      <c r="G12" s="151">
        <v>0.3100056805454221</v>
      </c>
      <c r="H12" s="97" t="s">
        <v>327</v>
      </c>
      <c r="I12" s="144" t="e">
        <f>VLOOKUP(C12,'[1]1. DS tổng'!$B$6:$N$468,13,0)</f>
        <v>#N/A</v>
      </c>
      <c r="J12" s="126" t="e">
        <f t="shared" si="0"/>
        <v>#N/A</v>
      </c>
      <c r="K12" s="146"/>
      <c r="L12" s="147"/>
      <c r="M12" s="148" t="e">
        <f>LEN(#REF!)</f>
        <v>#REF!</v>
      </c>
      <c r="N12" s="148" t="e">
        <f t="shared" ref="N12:N58" si="1">M12-12</f>
        <v>#REF!</v>
      </c>
      <c r="O12" s="148"/>
      <c r="P12" s="148"/>
    </row>
    <row r="13" spans="1:17" s="66" customFormat="1" ht="15.75" x14ac:dyDescent="0.25">
      <c r="A13" s="149" t="s">
        <v>23</v>
      </c>
      <c r="B13" s="149" t="s">
        <v>15</v>
      </c>
      <c r="C13" s="167" t="s">
        <v>683</v>
      </c>
      <c r="D13" s="162"/>
      <c r="E13" s="100" t="s">
        <v>843</v>
      </c>
      <c r="F13" s="150">
        <v>407550</v>
      </c>
      <c r="G13" s="151">
        <f t="shared" ref="G13:G25" si="2">F13/$I$7</f>
        <v>6.0963957518944192E-3</v>
      </c>
      <c r="H13" s="97" t="s">
        <v>327</v>
      </c>
      <c r="I13" s="144" t="e">
        <f>VLOOKUP(C13,'[1]1. DS tổng'!$B$6:$N$468,13,0)</f>
        <v>#N/A</v>
      </c>
      <c r="J13" s="126" t="e">
        <f t="shared" si="0"/>
        <v>#N/A</v>
      </c>
      <c r="K13" s="146"/>
      <c r="L13" s="147"/>
      <c r="M13" s="148" t="e">
        <f>LEN(#REF!)</f>
        <v>#REF!</v>
      </c>
      <c r="N13" s="148" t="e">
        <f t="shared" si="1"/>
        <v>#REF!</v>
      </c>
      <c r="O13" s="152"/>
      <c r="P13" s="152"/>
    </row>
    <row r="14" spans="1:17" s="66" customFormat="1" ht="15.75" x14ac:dyDescent="0.25">
      <c r="A14" s="149" t="s">
        <v>26</v>
      </c>
      <c r="B14" s="149" t="s">
        <v>15</v>
      </c>
      <c r="C14" s="167" t="s">
        <v>810</v>
      </c>
      <c r="D14" s="162"/>
      <c r="E14" s="101" t="s">
        <v>845</v>
      </c>
      <c r="F14" s="150">
        <v>0</v>
      </c>
      <c r="G14" s="151">
        <f t="shared" si="2"/>
        <v>0</v>
      </c>
      <c r="H14" s="97" t="s">
        <v>327</v>
      </c>
      <c r="I14" s="144" t="e">
        <f>VLOOKUP(C14,'[1]1. DS tổng'!$B$6:$N$468,13,0)</f>
        <v>#N/A</v>
      </c>
      <c r="J14" s="126" t="e">
        <f t="shared" si="0"/>
        <v>#N/A</v>
      </c>
      <c r="K14" s="146"/>
      <c r="L14" s="147"/>
      <c r="M14" s="148" t="e">
        <f>LEN(#REF!)</f>
        <v>#REF!</v>
      </c>
      <c r="N14" s="148" t="e">
        <f t="shared" si="1"/>
        <v>#REF!</v>
      </c>
      <c r="O14" s="152"/>
      <c r="P14" s="152"/>
    </row>
    <row r="15" spans="1:17" s="66" customFormat="1" ht="15.75" x14ac:dyDescent="0.25">
      <c r="A15" s="149" t="s">
        <v>29</v>
      </c>
      <c r="B15" s="149" t="s">
        <v>15</v>
      </c>
      <c r="C15" s="167" t="s">
        <v>684</v>
      </c>
      <c r="D15" s="162"/>
      <c r="E15" s="101" t="s">
        <v>846</v>
      </c>
      <c r="F15" s="150">
        <v>0</v>
      </c>
      <c r="G15" s="151">
        <f t="shared" si="2"/>
        <v>0</v>
      </c>
      <c r="H15" s="97" t="s">
        <v>327</v>
      </c>
      <c r="I15" s="144" t="e">
        <f>VLOOKUP(C15,'[1]1. DS tổng'!$B$6:$N$468,13,0)</f>
        <v>#N/A</v>
      </c>
      <c r="J15" s="126" t="e">
        <f t="shared" si="0"/>
        <v>#N/A</v>
      </c>
      <c r="K15" s="146"/>
      <c r="L15" s="147"/>
      <c r="M15" s="148" t="e">
        <f>LEN(#REF!)</f>
        <v>#REF!</v>
      </c>
      <c r="N15" s="148" t="e">
        <f t="shared" si="1"/>
        <v>#REF!</v>
      </c>
      <c r="O15" s="152"/>
      <c r="P15" s="152"/>
    </row>
    <row r="16" spans="1:17" s="66" customFormat="1" ht="15.75" x14ac:dyDescent="0.25">
      <c r="A16" s="149" t="s">
        <v>32</v>
      </c>
      <c r="B16" s="149" t="s">
        <v>15</v>
      </c>
      <c r="C16" s="167" t="s">
        <v>685</v>
      </c>
      <c r="D16" s="162"/>
      <c r="E16" s="101" t="s">
        <v>846</v>
      </c>
      <c r="F16" s="150">
        <v>0</v>
      </c>
      <c r="G16" s="151">
        <f t="shared" si="2"/>
        <v>0</v>
      </c>
      <c r="H16" s="97" t="s">
        <v>327</v>
      </c>
      <c r="I16" s="144" t="e">
        <f>VLOOKUP(C16,'[1]1. DS tổng'!$B$6:$N$468,13,0)</f>
        <v>#N/A</v>
      </c>
      <c r="J16" s="126" t="e">
        <f t="shared" si="0"/>
        <v>#N/A</v>
      </c>
      <c r="K16" s="146"/>
      <c r="L16" s="147"/>
      <c r="M16" s="148" t="e">
        <f>LEN(#REF!)</f>
        <v>#REF!</v>
      </c>
      <c r="N16" s="148" t="e">
        <f t="shared" si="1"/>
        <v>#REF!</v>
      </c>
      <c r="O16" s="152"/>
      <c r="P16" s="152"/>
    </row>
    <row r="17" spans="1:16" s="66" customFormat="1" ht="15.75" x14ac:dyDescent="0.25">
      <c r="A17" s="149" t="s">
        <v>35</v>
      </c>
      <c r="B17" s="149" t="s">
        <v>15</v>
      </c>
      <c r="C17" s="167" t="s">
        <v>686</v>
      </c>
      <c r="D17" s="162"/>
      <c r="E17" s="101" t="s">
        <v>846</v>
      </c>
      <c r="F17" s="150">
        <v>0</v>
      </c>
      <c r="G17" s="151">
        <f t="shared" si="2"/>
        <v>0</v>
      </c>
      <c r="H17" s="97" t="s">
        <v>327</v>
      </c>
      <c r="I17" s="144" t="e">
        <f>VLOOKUP(C17,'[1]1. DS tổng'!$B$6:$N$468,13,0)</f>
        <v>#N/A</v>
      </c>
      <c r="J17" s="126" t="e">
        <f t="shared" si="0"/>
        <v>#N/A</v>
      </c>
      <c r="K17" s="146"/>
      <c r="L17" s="147"/>
      <c r="M17" s="148" t="e">
        <f>LEN(#REF!)</f>
        <v>#REF!</v>
      </c>
      <c r="N17" s="148" t="e">
        <f t="shared" si="1"/>
        <v>#REF!</v>
      </c>
      <c r="O17" s="152"/>
      <c r="P17" s="152"/>
    </row>
    <row r="18" spans="1:16" s="66" customFormat="1" ht="15.75" x14ac:dyDescent="0.25">
      <c r="A18" s="149" t="s">
        <v>37</v>
      </c>
      <c r="B18" s="149" t="s">
        <v>15</v>
      </c>
      <c r="C18" s="167" t="s">
        <v>687</v>
      </c>
      <c r="D18" s="162"/>
      <c r="E18" s="101" t="s">
        <v>846</v>
      </c>
      <c r="F18" s="150">
        <v>0</v>
      </c>
      <c r="G18" s="151">
        <f t="shared" si="2"/>
        <v>0</v>
      </c>
      <c r="H18" s="97" t="s">
        <v>327</v>
      </c>
      <c r="I18" s="144" t="e">
        <f>VLOOKUP(C18,'[1]1. DS tổng'!$B$6:$N$468,13,0)</f>
        <v>#N/A</v>
      </c>
      <c r="J18" s="126" t="e">
        <f t="shared" si="0"/>
        <v>#N/A</v>
      </c>
      <c r="K18" s="146"/>
      <c r="L18" s="147"/>
      <c r="M18" s="148" t="e">
        <f>LEN(#REF!)</f>
        <v>#REF!</v>
      </c>
      <c r="N18" s="148" t="e">
        <f t="shared" si="1"/>
        <v>#REF!</v>
      </c>
      <c r="O18" s="152"/>
      <c r="P18" s="152"/>
    </row>
    <row r="19" spans="1:16" s="66" customFormat="1" ht="15.75" x14ac:dyDescent="0.25">
      <c r="A19" s="149" t="s">
        <v>39</v>
      </c>
      <c r="B19" s="149" t="s">
        <v>15</v>
      </c>
      <c r="C19" s="167" t="s">
        <v>688</v>
      </c>
      <c r="D19" s="162"/>
      <c r="E19" s="101" t="s">
        <v>846</v>
      </c>
      <c r="F19" s="150">
        <v>0</v>
      </c>
      <c r="G19" s="151">
        <f t="shared" si="2"/>
        <v>0</v>
      </c>
      <c r="H19" s="97" t="s">
        <v>327</v>
      </c>
      <c r="I19" s="144" t="e">
        <f>VLOOKUP(C19,'[1]1. DS tổng'!$B$6:$N$468,13,0)</f>
        <v>#N/A</v>
      </c>
      <c r="J19" s="126" t="e">
        <f t="shared" si="0"/>
        <v>#N/A</v>
      </c>
      <c r="K19" s="146"/>
      <c r="L19" s="147"/>
      <c r="M19" s="148" t="e">
        <f>LEN(#REF!)</f>
        <v>#REF!</v>
      </c>
      <c r="N19" s="148" t="e">
        <f t="shared" si="1"/>
        <v>#REF!</v>
      </c>
      <c r="O19" s="152"/>
      <c r="P19" s="152"/>
    </row>
    <row r="20" spans="1:16" s="66" customFormat="1" ht="15.75" x14ac:dyDescent="0.25">
      <c r="A20" s="149" t="s">
        <v>42</v>
      </c>
      <c r="B20" s="149" t="s">
        <v>15</v>
      </c>
      <c r="C20" s="167" t="s">
        <v>689</v>
      </c>
      <c r="D20" s="163"/>
      <c r="E20" s="101" t="s">
        <v>847</v>
      </c>
      <c r="F20" s="150">
        <v>0</v>
      </c>
      <c r="G20" s="151">
        <f t="shared" si="2"/>
        <v>0</v>
      </c>
      <c r="H20" s="97" t="s">
        <v>327</v>
      </c>
      <c r="I20" s="144" t="e">
        <f>VLOOKUP(C20,'[1]1. DS tổng'!$B$6:$N$468,13,0)</f>
        <v>#N/A</v>
      </c>
      <c r="J20" s="126" t="e">
        <f t="shared" si="0"/>
        <v>#N/A</v>
      </c>
      <c r="K20" s="146"/>
      <c r="L20" s="147"/>
      <c r="M20" s="148" t="e">
        <f>LEN(#REF!)</f>
        <v>#REF!</v>
      </c>
      <c r="N20" s="148" t="e">
        <f t="shared" si="1"/>
        <v>#REF!</v>
      </c>
      <c r="O20" s="152"/>
      <c r="P20" s="152"/>
    </row>
    <row r="21" spans="1:16" s="66" customFormat="1" ht="15.75" x14ac:dyDescent="0.25">
      <c r="A21" s="149" t="s">
        <v>44</v>
      </c>
      <c r="B21" s="149" t="s">
        <v>15</v>
      </c>
      <c r="C21" s="167" t="s">
        <v>690</v>
      </c>
      <c r="D21" s="162"/>
      <c r="E21" s="101" t="s">
        <v>847</v>
      </c>
      <c r="F21" s="150">
        <v>0</v>
      </c>
      <c r="G21" s="151">
        <f t="shared" si="2"/>
        <v>0</v>
      </c>
      <c r="H21" s="97" t="s">
        <v>327</v>
      </c>
      <c r="I21" s="144" t="e">
        <f>VLOOKUP(C21,'[1]1. DS tổng'!$B$6:$N$468,13,0)</f>
        <v>#N/A</v>
      </c>
      <c r="J21" s="126" t="e">
        <f t="shared" si="0"/>
        <v>#N/A</v>
      </c>
      <c r="K21" s="146"/>
      <c r="L21" s="147"/>
      <c r="M21" s="148" t="e">
        <f>LEN(#REF!)</f>
        <v>#REF!</v>
      </c>
      <c r="N21" s="148" t="e">
        <f t="shared" si="1"/>
        <v>#REF!</v>
      </c>
      <c r="O21" s="152"/>
      <c r="P21" s="152"/>
    </row>
    <row r="22" spans="1:16" s="66" customFormat="1" ht="15.75" x14ac:dyDescent="0.25">
      <c r="A22" s="149" t="s">
        <v>46</v>
      </c>
      <c r="B22" s="149" t="s">
        <v>15</v>
      </c>
      <c r="C22" s="167" t="s">
        <v>691</v>
      </c>
      <c r="D22" s="162"/>
      <c r="E22" s="101" t="s">
        <v>846</v>
      </c>
      <c r="F22" s="150">
        <v>0</v>
      </c>
      <c r="G22" s="151">
        <f t="shared" si="2"/>
        <v>0</v>
      </c>
      <c r="H22" s="97" t="s">
        <v>327</v>
      </c>
      <c r="I22" s="144" t="e">
        <f>VLOOKUP(C22,'[1]1. DS tổng'!$B$6:$N$468,13,0)</f>
        <v>#N/A</v>
      </c>
      <c r="J22" s="126" t="e">
        <f t="shared" si="0"/>
        <v>#N/A</v>
      </c>
      <c r="K22" s="146"/>
      <c r="L22" s="147"/>
      <c r="M22" s="148" t="e">
        <f>LEN(#REF!)</f>
        <v>#REF!</v>
      </c>
      <c r="N22" s="148" t="e">
        <f t="shared" si="1"/>
        <v>#REF!</v>
      </c>
      <c r="O22" s="152"/>
      <c r="P22" s="152"/>
    </row>
    <row r="23" spans="1:16" s="66" customFormat="1" ht="15.75" x14ac:dyDescent="0.25">
      <c r="A23" s="149" t="s">
        <v>49</v>
      </c>
      <c r="B23" s="149" t="s">
        <v>15</v>
      </c>
      <c r="C23" s="167" t="s">
        <v>692</v>
      </c>
      <c r="D23" s="162"/>
      <c r="E23" s="101" t="s">
        <v>846</v>
      </c>
      <c r="F23" s="150">
        <v>0</v>
      </c>
      <c r="G23" s="151">
        <f t="shared" si="2"/>
        <v>0</v>
      </c>
      <c r="H23" s="97" t="s">
        <v>327</v>
      </c>
      <c r="I23" s="144" t="e">
        <f>VLOOKUP(C23,'[1]1. DS tổng'!$B$6:$N$468,13,0)</f>
        <v>#N/A</v>
      </c>
      <c r="J23" s="126" t="e">
        <f t="shared" si="0"/>
        <v>#N/A</v>
      </c>
      <c r="K23" s="146"/>
      <c r="L23" s="147"/>
      <c r="M23" s="148" t="e">
        <f>LEN(#REF!)</f>
        <v>#REF!</v>
      </c>
      <c r="N23" s="148" t="e">
        <f t="shared" si="1"/>
        <v>#REF!</v>
      </c>
      <c r="O23" s="152"/>
      <c r="P23" s="152"/>
    </row>
    <row r="24" spans="1:16" s="66" customFormat="1" ht="15.75" x14ac:dyDescent="0.25">
      <c r="A24" s="149" t="s">
        <v>66</v>
      </c>
      <c r="B24" s="149" t="s">
        <v>15</v>
      </c>
      <c r="C24" s="167" t="s">
        <v>811</v>
      </c>
      <c r="D24" s="162"/>
      <c r="E24" s="101" t="s">
        <v>846</v>
      </c>
      <c r="F24" s="150">
        <v>0</v>
      </c>
      <c r="G24" s="151">
        <f t="shared" si="2"/>
        <v>0</v>
      </c>
      <c r="H24" s="97" t="s">
        <v>327</v>
      </c>
      <c r="I24" s="144" t="e">
        <f>VLOOKUP(C24,'[1]1. DS tổng'!$B$6:$N$468,13,0)</f>
        <v>#N/A</v>
      </c>
      <c r="J24" s="126" t="e">
        <f t="shared" si="0"/>
        <v>#N/A</v>
      </c>
      <c r="K24" s="146"/>
      <c r="L24" s="147"/>
      <c r="M24" s="148" t="e">
        <f>LEN(#REF!)</f>
        <v>#REF!</v>
      </c>
      <c r="N24" s="148" t="e">
        <f t="shared" si="1"/>
        <v>#REF!</v>
      </c>
      <c r="O24" s="152"/>
      <c r="P24" s="152"/>
    </row>
    <row r="25" spans="1:16" s="70" customFormat="1" ht="47.25" x14ac:dyDescent="0.25">
      <c r="A25" s="47">
        <v>2</v>
      </c>
      <c r="B25" s="47" t="s">
        <v>15</v>
      </c>
      <c r="C25" s="166" t="s">
        <v>693</v>
      </c>
      <c r="D25" s="163" t="s">
        <v>663</v>
      </c>
      <c r="E25" s="73"/>
      <c r="F25" s="144">
        <v>0</v>
      </c>
      <c r="G25" s="145">
        <f t="shared" si="2"/>
        <v>0</v>
      </c>
      <c r="H25" s="125" t="s">
        <v>434</v>
      </c>
      <c r="I25" s="144" t="e">
        <f>VLOOKUP(C25,'[1]1. DS tổng'!$B$6:$N$468,13,0)</f>
        <v>#N/A</v>
      </c>
      <c r="J25" s="126" t="e">
        <f t="shared" si="0"/>
        <v>#N/A</v>
      </c>
      <c r="K25" s="146"/>
      <c r="L25" s="147"/>
      <c r="M25" s="148" t="e">
        <f>LEN(#REF!)</f>
        <v>#REF!</v>
      </c>
      <c r="N25" s="148" t="e">
        <f t="shared" si="1"/>
        <v>#REF!</v>
      </c>
      <c r="O25" s="153"/>
      <c r="P25" s="153"/>
    </row>
    <row r="26" spans="1:16" ht="78.75" x14ac:dyDescent="0.25">
      <c r="A26" s="46" t="s">
        <v>76</v>
      </c>
      <c r="B26" s="149" t="s">
        <v>15</v>
      </c>
      <c r="C26" s="167" t="s">
        <v>878</v>
      </c>
      <c r="D26" s="162" t="s">
        <v>838</v>
      </c>
      <c r="E26" s="30" t="s">
        <v>848</v>
      </c>
      <c r="F26" s="150">
        <v>10027830</v>
      </c>
      <c r="G26" s="151">
        <v>0.15000274865101071</v>
      </c>
      <c r="H26" s="97" t="s">
        <v>434</v>
      </c>
      <c r="I26" s="144" t="e">
        <f>VLOOKUP(C26,'[1]1. DS tổng'!$B$6:$N$468,13,0)</f>
        <v>#N/A</v>
      </c>
      <c r="J26" s="126" t="e">
        <f t="shared" si="0"/>
        <v>#N/A</v>
      </c>
      <c r="K26" s="146"/>
      <c r="L26" s="147"/>
      <c r="M26" s="148" t="e">
        <f>LEN(#REF!)</f>
        <v>#REF!</v>
      </c>
      <c r="N26" s="148" t="e">
        <f t="shared" si="1"/>
        <v>#REF!</v>
      </c>
      <c r="O26" s="141"/>
      <c r="P26" s="141"/>
    </row>
    <row r="27" spans="1:16" ht="15.75" x14ac:dyDescent="0.25">
      <c r="A27" s="46" t="s">
        <v>77</v>
      </c>
      <c r="B27" s="149" t="s">
        <v>15</v>
      </c>
      <c r="C27" s="167" t="s">
        <v>812</v>
      </c>
      <c r="D27" s="163" t="s">
        <v>62</v>
      </c>
      <c r="E27" s="100" t="s">
        <v>849</v>
      </c>
      <c r="F27" s="150">
        <v>0</v>
      </c>
      <c r="G27" s="151">
        <f t="shared" ref="G27:G35" si="3">F27/$I$7</f>
        <v>0</v>
      </c>
      <c r="H27" s="97" t="s">
        <v>434</v>
      </c>
      <c r="I27" s="144" t="e">
        <f>VLOOKUP(C27,'[1]1. DS tổng'!$B$6:$N$468,13,0)</f>
        <v>#N/A</v>
      </c>
      <c r="J27" s="126" t="e">
        <f t="shared" si="0"/>
        <v>#N/A</v>
      </c>
      <c r="K27" s="146"/>
      <c r="L27" s="147"/>
      <c r="M27" s="148" t="e">
        <f>LEN(#REF!)</f>
        <v>#REF!</v>
      </c>
      <c r="N27" s="148" t="e">
        <f t="shared" si="1"/>
        <v>#REF!</v>
      </c>
      <c r="O27" s="141"/>
      <c r="P27" s="141"/>
    </row>
    <row r="28" spans="1:16" ht="15.75" x14ac:dyDescent="0.25">
      <c r="A28" s="46" t="s">
        <v>78</v>
      </c>
      <c r="B28" s="149" t="s">
        <v>15</v>
      </c>
      <c r="C28" s="167" t="s">
        <v>694</v>
      </c>
      <c r="D28" s="163" t="s">
        <v>62</v>
      </c>
      <c r="E28" s="100" t="s">
        <v>845</v>
      </c>
      <c r="F28" s="150">
        <v>0</v>
      </c>
      <c r="G28" s="151">
        <f t="shared" si="3"/>
        <v>0</v>
      </c>
      <c r="H28" s="97" t="s">
        <v>434</v>
      </c>
      <c r="I28" s="144" t="e">
        <f>VLOOKUP(C28,'[1]1. DS tổng'!$B$6:$N$468,13,0)</f>
        <v>#N/A</v>
      </c>
      <c r="J28" s="126" t="e">
        <f t="shared" si="0"/>
        <v>#N/A</v>
      </c>
      <c r="K28" s="146"/>
      <c r="L28" s="147"/>
      <c r="M28" s="148" t="e">
        <f>LEN(#REF!)</f>
        <v>#REF!</v>
      </c>
      <c r="N28" s="148" t="e">
        <f t="shared" si="1"/>
        <v>#REF!</v>
      </c>
      <c r="O28" s="141"/>
      <c r="P28" s="141"/>
    </row>
    <row r="29" spans="1:16" ht="15.75" x14ac:dyDescent="0.25">
      <c r="A29" s="46" t="s">
        <v>79</v>
      </c>
      <c r="B29" s="149" t="s">
        <v>15</v>
      </c>
      <c r="C29" s="167" t="s">
        <v>695</v>
      </c>
      <c r="D29" s="163" t="s">
        <v>62</v>
      </c>
      <c r="E29" s="100" t="s">
        <v>843</v>
      </c>
      <c r="F29" s="150">
        <v>0</v>
      </c>
      <c r="G29" s="151">
        <f t="shared" si="3"/>
        <v>0</v>
      </c>
      <c r="H29" s="97" t="s">
        <v>434</v>
      </c>
      <c r="I29" s="144" t="e">
        <f>VLOOKUP(C29,'[1]1. DS tổng'!$B$6:$N$468,13,0)</f>
        <v>#N/A</v>
      </c>
      <c r="J29" s="126" t="e">
        <f t="shared" si="0"/>
        <v>#N/A</v>
      </c>
      <c r="K29" s="146"/>
      <c r="L29" s="147"/>
      <c r="M29" s="148" t="e">
        <f>LEN(#REF!)</f>
        <v>#REF!</v>
      </c>
      <c r="N29" s="148" t="e">
        <f t="shared" si="1"/>
        <v>#REF!</v>
      </c>
      <c r="O29" s="141"/>
      <c r="P29" s="141"/>
    </row>
    <row r="30" spans="1:16" ht="15.75" x14ac:dyDescent="0.25">
      <c r="A30" s="46" t="s">
        <v>80</v>
      </c>
      <c r="B30" s="149" t="s">
        <v>15</v>
      </c>
      <c r="C30" s="167" t="s">
        <v>696</v>
      </c>
      <c r="D30" s="163" t="s">
        <v>62</v>
      </c>
      <c r="E30" s="100" t="s">
        <v>847</v>
      </c>
      <c r="F30" s="150">
        <v>0</v>
      </c>
      <c r="G30" s="151">
        <f t="shared" si="3"/>
        <v>0</v>
      </c>
      <c r="H30" s="97" t="s">
        <v>434</v>
      </c>
      <c r="I30" s="144" t="e">
        <f>VLOOKUP(C30,'[1]1. DS tổng'!$B$6:$N$468,13,0)</f>
        <v>#N/A</v>
      </c>
      <c r="J30" s="126" t="e">
        <f t="shared" si="0"/>
        <v>#N/A</v>
      </c>
      <c r="K30" s="146"/>
      <c r="L30" s="147"/>
      <c r="M30" s="148" t="e">
        <f>LEN(#REF!)</f>
        <v>#REF!</v>
      </c>
      <c r="N30" s="148" t="e">
        <f t="shared" si="1"/>
        <v>#REF!</v>
      </c>
      <c r="O30" s="141"/>
      <c r="P30" s="141"/>
    </row>
    <row r="31" spans="1:16" ht="15.75" x14ac:dyDescent="0.25">
      <c r="A31" s="46" t="s">
        <v>81</v>
      </c>
      <c r="B31" s="149" t="s">
        <v>15</v>
      </c>
      <c r="C31" s="167" t="s">
        <v>697</v>
      </c>
      <c r="D31" s="163" t="s">
        <v>62</v>
      </c>
      <c r="E31" s="100" t="s">
        <v>847</v>
      </c>
      <c r="F31" s="150">
        <v>0</v>
      </c>
      <c r="G31" s="151">
        <f t="shared" si="3"/>
        <v>0</v>
      </c>
      <c r="H31" s="97" t="s">
        <v>434</v>
      </c>
      <c r="I31" s="144" t="e">
        <f>VLOOKUP(C31,'[1]1. DS tổng'!$B$6:$N$468,13,0)</f>
        <v>#N/A</v>
      </c>
      <c r="J31" s="126" t="e">
        <f t="shared" si="0"/>
        <v>#N/A</v>
      </c>
      <c r="K31" s="146"/>
      <c r="L31" s="147"/>
      <c r="M31" s="148" t="e">
        <f>LEN(#REF!)</f>
        <v>#REF!</v>
      </c>
      <c r="N31" s="148" t="e">
        <f t="shared" si="1"/>
        <v>#REF!</v>
      </c>
      <c r="O31" s="141"/>
      <c r="P31" s="141"/>
    </row>
    <row r="32" spans="1:16" ht="15.75" x14ac:dyDescent="0.25">
      <c r="A32" s="46" t="s">
        <v>82</v>
      </c>
      <c r="B32" s="149" t="s">
        <v>15</v>
      </c>
      <c r="C32" s="167" t="s">
        <v>698</v>
      </c>
      <c r="D32" s="163" t="s">
        <v>62</v>
      </c>
      <c r="E32" s="100" t="s">
        <v>846</v>
      </c>
      <c r="F32" s="150">
        <v>0</v>
      </c>
      <c r="G32" s="151">
        <f t="shared" si="3"/>
        <v>0</v>
      </c>
      <c r="H32" s="97" t="s">
        <v>434</v>
      </c>
      <c r="I32" s="144" t="e">
        <f>VLOOKUP(C32,'[1]1. DS tổng'!$B$6:$N$468,13,0)</f>
        <v>#N/A</v>
      </c>
      <c r="J32" s="126" t="e">
        <f t="shared" si="0"/>
        <v>#N/A</v>
      </c>
      <c r="K32" s="146"/>
      <c r="L32" s="147"/>
      <c r="M32" s="148" t="e">
        <f>LEN(#REF!)</f>
        <v>#REF!</v>
      </c>
      <c r="N32" s="148" t="e">
        <f t="shared" si="1"/>
        <v>#REF!</v>
      </c>
      <c r="O32" s="141"/>
      <c r="P32" s="141"/>
    </row>
    <row r="33" spans="1:16" ht="15.75" x14ac:dyDescent="0.25">
      <c r="A33" s="46" t="s">
        <v>626</v>
      </c>
      <c r="B33" s="149" t="s">
        <v>15</v>
      </c>
      <c r="C33" s="167" t="s">
        <v>699</v>
      </c>
      <c r="D33" s="163" t="s">
        <v>62</v>
      </c>
      <c r="E33" s="100" t="s">
        <v>850</v>
      </c>
      <c r="F33" s="150">
        <v>0</v>
      </c>
      <c r="G33" s="151">
        <f t="shared" si="3"/>
        <v>0</v>
      </c>
      <c r="H33" s="97" t="s">
        <v>434</v>
      </c>
      <c r="I33" s="144" t="e">
        <f>VLOOKUP(C33,'[1]1. DS tổng'!$B$6:$N$468,13,0)</f>
        <v>#N/A</v>
      </c>
      <c r="J33" s="126" t="e">
        <f t="shared" si="0"/>
        <v>#N/A</v>
      </c>
      <c r="K33" s="146"/>
      <c r="L33" s="147"/>
      <c r="M33" s="148" t="e">
        <f>LEN(#REF!)</f>
        <v>#REF!</v>
      </c>
      <c r="N33" s="148" t="e">
        <f t="shared" si="1"/>
        <v>#REF!</v>
      </c>
      <c r="O33" s="141"/>
      <c r="P33" s="141"/>
    </row>
    <row r="34" spans="1:16" ht="15.75" x14ac:dyDescent="0.25">
      <c r="A34" s="46" t="s">
        <v>627</v>
      </c>
      <c r="B34" s="149" t="s">
        <v>15</v>
      </c>
      <c r="C34" s="167" t="s">
        <v>700</v>
      </c>
      <c r="D34" s="163" t="s">
        <v>62</v>
      </c>
      <c r="E34" s="100" t="s">
        <v>851</v>
      </c>
      <c r="F34" s="150">
        <v>0</v>
      </c>
      <c r="G34" s="151">
        <f t="shared" si="3"/>
        <v>0</v>
      </c>
      <c r="H34" s="97" t="s">
        <v>434</v>
      </c>
      <c r="I34" s="144" t="e">
        <f>VLOOKUP(C34,'[1]1. DS tổng'!$B$6:$N$468,13,0)</f>
        <v>#N/A</v>
      </c>
      <c r="J34" s="126" t="e">
        <f t="shared" si="0"/>
        <v>#N/A</v>
      </c>
      <c r="K34" s="146"/>
      <c r="L34" s="147"/>
      <c r="M34" s="148" t="e">
        <f>LEN(#REF!)</f>
        <v>#REF!</v>
      </c>
      <c r="N34" s="148" t="e">
        <f t="shared" si="1"/>
        <v>#REF!</v>
      </c>
      <c r="O34" s="141"/>
      <c r="P34" s="141"/>
    </row>
    <row r="35" spans="1:16" s="70" customFormat="1" ht="47.25" x14ac:dyDescent="0.25">
      <c r="A35" s="47">
        <v>3</v>
      </c>
      <c r="B35" s="47" t="s">
        <v>15</v>
      </c>
      <c r="C35" s="166" t="s">
        <v>651</v>
      </c>
      <c r="D35" s="163" t="s">
        <v>663</v>
      </c>
      <c r="E35" s="73"/>
      <c r="F35" s="144">
        <v>349</v>
      </c>
      <c r="G35" s="145">
        <f t="shared" si="3"/>
        <v>5.2205670897096112E-6</v>
      </c>
      <c r="H35" s="125" t="s">
        <v>327</v>
      </c>
      <c r="I35" s="144" t="e">
        <f>VLOOKUP(C35,'[1]1. DS tổng'!$B$6:$N$468,13,0)</f>
        <v>#N/A</v>
      </c>
      <c r="J35" s="126" t="e">
        <f t="shared" si="0"/>
        <v>#N/A</v>
      </c>
      <c r="K35" s="146"/>
      <c r="L35" s="147"/>
      <c r="M35" s="148" t="e">
        <f>LEN(#REF!)</f>
        <v>#REF!</v>
      </c>
      <c r="N35" s="148" t="e">
        <f t="shared" si="1"/>
        <v>#REF!</v>
      </c>
      <c r="O35" s="153"/>
      <c r="P35" s="153"/>
    </row>
    <row r="36" spans="1:16" ht="78.75" x14ac:dyDescent="0.25">
      <c r="A36" s="46" t="s">
        <v>425</v>
      </c>
      <c r="B36" s="149" t="s">
        <v>15</v>
      </c>
      <c r="C36" s="167" t="s">
        <v>813</v>
      </c>
      <c r="D36" s="162" t="s">
        <v>838</v>
      </c>
      <c r="E36" s="30" t="s">
        <v>848</v>
      </c>
      <c r="F36" s="150">
        <v>16713050</v>
      </c>
      <c r="G36" s="151">
        <v>0.25000458108501783</v>
      </c>
      <c r="H36" s="97" t="s">
        <v>327</v>
      </c>
      <c r="I36" s="144" t="e">
        <f>VLOOKUP(C36,'[1]1. DS tổng'!$B$6:$N$468,13,0)</f>
        <v>#N/A</v>
      </c>
      <c r="J36" s="126" t="e">
        <f t="shared" si="0"/>
        <v>#N/A</v>
      </c>
      <c r="K36" s="146"/>
      <c r="L36" s="147"/>
      <c r="M36" s="148" t="e">
        <f>LEN(#REF!)</f>
        <v>#REF!</v>
      </c>
      <c r="N36" s="148" t="e">
        <f t="shared" si="1"/>
        <v>#REF!</v>
      </c>
      <c r="O36" s="141"/>
      <c r="P36" s="141"/>
    </row>
    <row r="37" spans="1:16" ht="15.75" x14ac:dyDescent="0.25">
      <c r="A37" s="46" t="s">
        <v>426</v>
      </c>
      <c r="B37" s="149" t="s">
        <v>15</v>
      </c>
      <c r="C37" s="167" t="s">
        <v>701</v>
      </c>
      <c r="D37" s="100" t="s">
        <v>62</v>
      </c>
      <c r="E37" s="40" t="s">
        <v>843</v>
      </c>
      <c r="F37" s="150">
        <v>0</v>
      </c>
      <c r="G37" s="151">
        <f>F37/$I$7</f>
        <v>0</v>
      </c>
      <c r="H37" s="97" t="s">
        <v>327</v>
      </c>
      <c r="I37" s="144" t="e">
        <f>VLOOKUP(C37,'[1]1. DS tổng'!$B$6:$N$468,13,0)</f>
        <v>#N/A</v>
      </c>
      <c r="J37" s="126" t="e">
        <f t="shared" si="0"/>
        <v>#N/A</v>
      </c>
      <c r="K37" s="146"/>
      <c r="L37" s="147"/>
      <c r="M37" s="148" t="e">
        <f>LEN(#REF!)</f>
        <v>#REF!</v>
      </c>
      <c r="N37" s="148" t="e">
        <f t="shared" si="1"/>
        <v>#REF!</v>
      </c>
      <c r="O37" s="141"/>
      <c r="P37" s="141"/>
    </row>
    <row r="38" spans="1:16" ht="15.75" x14ac:dyDescent="0.25">
      <c r="A38" s="46" t="s">
        <v>427</v>
      </c>
      <c r="B38" s="149" t="s">
        <v>15</v>
      </c>
      <c r="C38" s="167" t="s">
        <v>702</v>
      </c>
      <c r="D38" s="100" t="s">
        <v>62</v>
      </c>
      <c r="E38" s="40" t="s">
        <v>849</v>
      </c>
      <c r="F38" s="150">
        <v>0</v>
      </c>
      <c r="G38" s="151">
        <f>F38/$I$7</f>
        <v>0</v>
      </c>
      <c r="H38" s="97" t="s">
        <v>327</v>
      </c>
      <c r="I38" s="144" t="e">
        <f>VLOOKUP(C38,'[1]1. DS tổng'!$B$6:$N$468,13,0)</f>
        <v>#N/A</v>
      </c>
      <c r="J38" s="126" t="e">
        <f t="shared" si="0"/>
        <v>#N/A</v>
      </c>
      <c r="K38" s="146"/>
      <c r="L38" s="147"/>
      <c r="M38" s="148" t="e">
        <f>LEN(#REF!)</f>
        <v>#REF!</v>
      </c>
      <c r="N38" s="148" t="e">
        <f t="shared" si="1"/>
        <v>#REF!</v>
      </c>
      <c r="O38" s="141"/>
      <c r="P38" s="141"/>
    </row>
    <row r="39" spans="1:16" ht="15.75" x14ac:dyDescent="0.25">
      <c r="A39" s="46" t="s">
        <v>428</v>
      </c>
      <c r="B39" s="149" t="s">
        <v>15</v>
      </c>
      <c r="C39" s="167" t="s">
        <v>703</v>
      </c>
      <c r="D39" s="100" t="s">
        <v>62</v>
      </c>
      <c r="E39" s="40" t="s">
        <v>845</v>
      </c>
      <c r="F39" s="150">
        <v>0</v>
      </c>
      <c r="G39" s="151">
        <f>F39/$I$7</f>
        <v>0</v>
      </c>
      <c r="H39" s="97" t="s">
        <v>327</v>
      </c>
      <c r="I39" s="144" t="e">
        <f>VLOOKUP(C39,'[1]1. DS tổng'!$B$6:$N$468,13,0)</f>
        <v>#N/A</v>
      </c>
      <c r="J39" s="126" t="e">
        <f t="shared" si="0"/>
        <v>#N/A</v>
      </c>
      <c r="K39" s="146"/>
      <c r="L39" s="147"/>
      <c r="M39" s="148" t="e">
        <f>LEN(#REF!)</f>
        <v>#REF!</v>
      </c>
      <c r="N39" s="148" t="e">
        <f t="shared" si="1"/>
        <v>#REF!</v>
      </c>
      <c r="O39" s="141"/>
      <c r="P39" s="141"/>
    </row>
    <row r="40" spans="1:16" ht="15.75" x14ac:dyDescent="0.25">
      <c r="A40" s="46" t="s">
        <v>429</v>
      </c>
      <c r="B40" s="149" t="s">
        <v>15</v>
      </c>
      <c r="C40" s="167" t="s">
        <v>704</v>
      </c>
      <c r="D40" s="100" t="s">
        <v>62</v>
      </c>
      <c r="E40" s="40" t="s">
        <v>847</v>
      </c>
      <c r="F40" s="150">
        <v>0</v>
      </c>
      <c r="G40" s="151">
        <v>0</v>
      </c>
      <c r="H40" s="97" t="s">
        <v>327</v>
      </c>
      <c r="I40" s="144" t="e">
        <f>VLOOKUP(C40,'[1]1. DS tổng'!$B$6:$N$468,13,0)</f>
        <v>#N/A</v>
      </c>
      <c r="J40" s="126" t="e">
        <f t="shared" si="0"/>
        <v>#N/A</v>
      </c>
      <c r="K40" s="146" t="e">
        <v>#N/A</v>
      </c>
      <c r="L40" s="147" t="e">
        <v>#N/A</v>
      </c>
      <c r="M40" s="148" t="e">
        <f>LEN(#REF!)</f>
        <v>#REF!</v>
      </c>
      <c r="N40" s="148" t="e">
        <f t="shared" si="1"/>
        <v>#REF!</v>
      </c>
      <c r="O40" s="141"/>
      <c r="P40" s="141"/>
    </row>
    <row r="41" spans="1:16" ht="15.75" x14ac:dyDescent="0.25">
      <c r="A41" s="46" t="s">
        <v>430</v>
      </c>
      <c r="B41" s="149" t="s">
        <v>15</v>
      </c>
      <c r="C41" s="167" t="s">
        <v>705</v>
      </c>
      <c r="D41" s="100" t="s">
        <v>62</v>
      </c>
      <c r="E41" s="40" t="s">
        <v>847</v>
      </c>
      <c r="F41" s="150">
        <v>0</v>
      </c>
      <c r="G41" s="151">
        <v>0</v>
      </c>
      <c r="H41" s="97" t="s">
        <v>616</v>
      </c>
      <c r="I41" s="144" t="e">
        <f>VLOOKUP(C41,'[1]1. DS tổng'!$B$6:$N$468,13,0)</f>
        <v>#N/A</v>
      </c>
      <c r="J41" s="126" t="e">
        <f t="shared" si="0"/>
        <v>#N/A</v>
      </c>
      <c r="K41" s="146" t="e">
        <v>#N/A</v>
      </c>
      <c r="L41" s="147" t="e">
        <v>#N/A</v>
      </c>
      <c r="M41" s="148" t="e">
        <f>LEN(#REF!)</f>
        <v>#REF!</v>
      </c>
      <c r="N41" s="148" t="e">
        <f t="shared" si="1"/>
        <v>#REF!</v>
      </c>
      <c r="O41" s="141"/>
      <c r="P41" s="141"/>
    </row>
    <row r="42" spans="1:16" ht="15.75" x14ac:dyDescent="0.25">
      <c r="A42" s="46" t="s">
        <v>431</v>
      </c>
      <c r="B42" s="149" t="s">
        <v>15</v>
      </c>
      <c r="C42" s="167" t="s">
        <v>706</v>
      </c>
      <c r="D42" s="100" t="s">
        <v>62</v>
      </c>
      <c r="E42" s="40" t="s">
        <v>846</v>
      </c>
      <c r="F42" s="150">
        <v>0</v>
      </c>
      <c r="G42" s="151">
        <f t="shared" ref="G42:G51" si="4">F42/$I$7</f>
        <v>0</v>
      </c>
      <c r="H42" s="97" t="s">
        <v>327</v>
      </c>
      <c r="I42" s="144" t="e">
        <f>VLOOKUP(C42,'[1]1. DS tổng'!$B$6:$N$468,13,0)</f>
        <v>#N/A</v>
      </c>
      <c r="J42" s="126" t="e">
        <f t="shared" si="0"/>
        <v>#N/A</v>
      </c>
      <c r="K42" s="146"/>
      <c r="L42" s="147"/>
      <c r="M42" s="148" t="e">
        <f>LEN(#REF!)</f>
        <v>#REF!</v>
      </c>
      <c r="N42" s="148" t="e">
        <f t="shared" si="1"/>
        <v>#REF!</v>
      </c>
      <c r="O42" s="141"/>
      <c r="P42" s="141"/>
    </row>
    <row r="43" spans="1:16" ht="15.75" x14ac:dyDescent="0.25">
      <c r="A43" s="46" t="s">
        <v>432</v>
      </c>
      <c r="B43" s="149" t="s">
        <v>15</v>
      </c>
      <c r="C43" s="167" t="s">
        <v>707</v>
      </c>
      <c r="D43" s="100" t="s">
        <v>62</v>
      </c>
      <c r="E43" s="40" t="s">
        <v>846</v>
      </c>
      <c r="F43" s="150">
        <v>0</v>
      </c>
      <c r="G43" s="151">
        <f t="shared" si="4"/>
        <v>0</v>
      </c>
      <c r="H43" s="97" t="s">
        <v>327</v>
      </c>
      <c r="I43" s="144" t="e">
        <f>VLOOKUP(C43,'[1]1. DS tổng'!$B$6:$N$468,13,0)</f>
        <v>#N/A</v>
      </c>
      <c r="J43" s="126" t="e">
        <f t="shared" ref="J43:J74" si="5">F43-I43</f>
        <v>#N/A</v>
      </c>
      <c r="K43" s="146"/>
      <c r="L43" s="147"/>
      <c r="M43" s="148" t="e">
        <f>LEN(#REF!)</f>
        <v>#REF!</v>
      </c>
      <c r="N43" s="148" t="e">
        <f t="shared" si="1"/>
        <v>#REF!</v>
      </c>
      <c r="O43" s="141"/>
      <c r="P43" s="141"/>
    </row>
    <row r="44" spans="1:16" ht="15.75" x14ac:dyDescent="0.25">
      <c r="A44" s="46" t="s">
        <v>433</v>
      </c>
      <c r="B44" s="149" t="s">
        <v>15</v>
      </c>
      <c r="C44" s="167" t="s">
        <v>708</v>
      </c>
      <c r="D44" s="100" t="s">
        <v>62</v>
      </c>
      <c r="E44" s="40" t="s">
        <v>846</v>
      </c>
      <c r="F44" s="150">
        <v>0</v>
      </c>
      <c r="G44" s="151">
        <f t="shared" si="4"/>
        <v>0</v>
      </c>
      <c r="H44" s="97" t="s">
        <v>327</v>
      </c>
      <c r="I44" s="144" t="e">
        <f>VLOOKUP(C44,'[1]1. DS tổng'!$B$6:$N$468,13,0)</f>
        <v>#N/A</v>
      </c>
      <c r="J44" s="126" t="e">
        <f t="shared" si="5"/>
        <v>#N/A</v>
      </c>
      <c r="K44" s="146"/>
      <c r="L44" s="147"/>
      <c r="M44" s="148" t="e">
        <f>LEN(#REF!)</f>
        <v>#REF!</v>
      </c>
      <c r="N44" s="148" t="e">
        <f t="shared" si="1"/>
        <v>#REF!</v>
      </c>
      <c r="O44" s="141"/>
      <c r="P44" s="141"/>
    </row>
    <row r="45" spans="1:16" ht="15.75" x14ac:dyDescent="0.25">
      <c r="A45" s="46" t="s">
        <v>628</v>
      </c>
      <c r="B45" s="149" t="s">
        <v>15</v>
      </c>
      <c r="C45" s="167" t="s">
        <v>709</v>
      </c>
      <c r="D45" s="100" t="s">
        <v>62</v>
      </c>
      <c r="E45" s="40" t="s">
        <v>846</v>
      </c>
      <c r="F45" s="150">
        <v>0</v>
      </c>
      <c r="G45" s="151">
        <f t="shared" si="4"/>
        <v>0</v>
      </c>
      <c r="H45" s="97" t="s">
        <v>327</v>
      </c>
      <c r="I45" s="144" t="e">
        <f>VLOOKUP(C45,'[1]1. DS tổng'!$B$6:$N$468,13,0)</f>
        <v>#N/A</v>
      </c>
      <c r="J45" s="126" t="e">
        <f t="shared" si="5"/>
        <v>#N/A</v>
      </c>
      <c r="K45" s="146"/>
      <c r="L45" s="147"/>
      <c r="M45" s="148" t="e">
        <f>LEN(#REF!)</f>
        <v>#REF!</v>
      </c>
      <c r="N45" s="148" t="e">
        <f t="shared" si="1"/>
        <v>#REF!</v>
      </c>
      <c r="O45" s="141"/>
      <c r="P45" s="141"/>
    </row>
    <row r="46" spans="1:16" ht="15.75" x14ac:dyDescent="0.25">
      <c r="A46" s="46" t="s">
        <v>629</v>
      </c>
      <c r="B46" s="149" t="s">
        <v>15</v>
      </c>
      <c r="C46" s="167" t="s">
        <v>814</v>
      </c>
      <c r="D46" s="100" t="s">
        <v>62</v>
      </c>
      <c r="E46" s="40" t="s">
        <v>846</v>
      </c>
      <c r="F46" s="150">
        <v>0</v>
      </c>
      <c r="G46" s="151">
        <f t="shared" si="4"/>
        <v>0</v>
      </c>
      <c r="H46" s="97" t="s">
        <v>327</v>
      </c>
      <c r="I46" s="144" t="e">
        <f>VLOOKUP(C46,'[1]1. DS tổng'!$B$6:$N$468,13,0)</f>
        <v>#N/A</v>
      </c>
      <c r="J46" s="126" t="e">
        <f t="shared" si="5"/>
        <v>#N/A</v>
      </c>
      <c r="K46" s="146"/>
      <c r="L46" s="147"/>
      <c r="M46" s="148" t="e">
        <f>LEN(#REF!)</f>
        <v>#REF!</v>
      </c>
      <c r="N46" s="148" t="e">
        <f t="shared" si="1"/>
        <v>#REF!</v>
      </c>
      <c r="O46" s="141"/>
      <c r="P46" s="141"/>
    </row>
    <row r="47" spans="1:16" ht="15.75" x14ac:dyDescent="0.25">
      <c r="A47" s="46" t="s">
        <v>630</v>
      </c>
      <c r="B47" s="149" t="s">
        <v>15</v>
      </c>
      <c r="C47" s="167" t="s">
        <v>815</v>
      </c>
      <c r="D47" s="100" t="s">
        <v>62</v>
      </c>
      <c r="E47" s="40" t="s">
        <v>850</v>
      </c>
      <c r="F47" s="150">
        <v>0</v>
      </c>
      <c r="G47" s="151">
        <f t="shared" si="4"/>
        <v>0</v>
      </c>
      <c r="H47" s="97" t="s">
        <v>327</v>
      </c>
      <c r="I47" s="144" t="e">
        <f>VLOOKUP(C47,'[1]1. DS tổng'!$B$6:$N$468,13,0)</f>
        <v>#N/A</v>
      </c>
      <c r="J47" s="126" t="e">
        <f t="shared" si="5"/>
        <v>#N/A</v>
      </c>
      <c r="K47" s="146"/>
      <c r="L47" s="147"/>
      <c r="M47" s="148" t="e">
        <f>LEN(#REF!)</f>
        <v>#REF!</v>
      </c>
      <c r="N47" s="148" t="e">
        <f t="shared" si="1"/>
        <v>#REF!</v>
      </c>
      <c r="O47" s="141"/>
      <c r="P47" s="141"/>
    </row>
    <row r="48" spans="1:16" ht="15.75" x14ac:dyDescent="0.25">
      <c r="A48" s="46" t="s">
        <v>631</v>
      </c>
      <c r="B48" s="149" t="s">
        <v>15</v>
      </c>
      <c r="C48" s="167" t="s">
        <v>710</v>
      </c>
      <c r="D48" s="100" t="s">
        <v>62</v>
      </c>
      <c r="E48" s="40" t="s">
        <v>846</v>
      </c>
      <c r="F48" s="150">
        <v>0</v>
      </c>
      <c r="G48" s="151">
        <f t="shared" si="4"/>
        <v>0</v>
      </c>
      <c r="H48" s="97" t="s">
        <v>327</v>
      </c>
      <c r="I48" s="144" t="e">
        <f>VLOOKUP(C48,'[1]1. DS tổng'!$B$6:$N$468,13,0)</f>
        <v>#N/A</v>
      </c>
      <c r="J48" s="126" t="e">
        <f t="shared" si="5"/>
        <v>#N/A</v>
      </c>
      <c r="K48" s="146"/>
      <c r="L48" s="147"/>
      <c r="M48" s="148" t="e">
        <f>LEN(#REF!)</f>
        <v>#REF!</v>
      </c>
      <c r="N48" s="148" t="e">
        <f t="shared" si="1"/>
        <v>#REF!</v>
      </c>
      <c r="O48" s="141"/>
      <c r="P48" s="141"/>
    </row>
    <row r="49" spans="1:16" ht="15.75" x14ac:dyDescent="0.25">
      <c r="A49" s="46" t="s">
        <v>632</v>
      </c>
      <c r="B49" s="149" t="s">
        <v>15</v>
      </c>
      <c r="C49" s="167" t="s">
        <v>816</v>
      </c>
      <c r="D49" s="100" t="s">
        <v>62</v>
      </c>
      <c r="E49" s="40" t="s">
        <v>850</v>
      </c>
      <c r="F49" s="150">
        <v>0</v>
      </c>
      <c r="G49" s="151">
        <f t="shared" si="4"/>
        <v>0</v>
      </c>
      <c r="H49" s="97" t="s">
        <v>327</v>
      </c>
      <c r="I49" s="144" t="e">
        <f>VLOOKUP(C49,'[1]1. DS tổng'!$B$6:$N$468,13,0)</f>
        <v>#N/A</v>
      </c>
      <c r="J49" s="126" t="e">
        <f t="shared" si="5"/>
        <v>#N/A</v>
      </c>
      <c r="K49" s="146"/>
      <c r="L49" s="147"/>
      <c r="M49" s="148" t="e">
        <f>LEN(#REF!)</f>
        <v>#REF!</v>
      </c>
      <c r="N49" s="148" t="e">
        <f t="shared" si="1"/>
        <v>#REF!</v>
      </c>
      <c r="O49" s="141"/>
      <c r="P49" s="141"/>
    </row>
    <row r="50" spans="1:16" ht="15.75" x14ac:dyDescent="0.25">
      <c r="A50" s="46" t="s">
        <v>633</v>
      </c>
      <c r="B50" s="149" t="s">
        <v>15</v>
      </c>
      <c r="C50" s="167" t="s">
        <v>711</v>
      </c>
      <c r="D50" s="100" t="s">
        <v>62</v>
      </c>
      <c r="E50" s="40" t="s">
        <v>852</v>
      </c>
      <c r="F50" s="150">
        <v>0</v>
      </c>
      <c r="G50" s="151">
        <f t="shared" si="4"/>
        <v>0</v>
      </c>
      <c r="H50" s="97" t="s">
        <v>327</v>
      </c>
      <c r="I50" s="144" t="e">
        <f>VLOOKUP(C50,'[1]1. DS tổng'!$B$6:$N$468,13,0)</f>
        <v>#N/A</v>
      </c>
      <c r="J50" s="126" t="e">
        <f t="shared" si="5"/>
        <v>#N/A</v>
      </c>
      <c r="K50" s="146"/>
      <c r="L50" s="147"/>
      <c r="M50" s="148" t="e">
        <f>LEN(#REF!)</f>
        <v>#REF!</v>
      </c>
      <c r="N50" s="148" t="e">
        <f t="shared" si="1"/>
        <v>#REF!</v>
      </c>
      <c r="O50" s="141"/>
      <c r="P50" s="141"/>
    </row>
    <row r="51" spans="1:16" s="70" customFormat="1" ht="47.25" x14ac:dyDescent="0.25">
      <c r="A51" s="47">
        <v>4</v>
      </c>
      <c r="B51" s="143" t="s">
        <v>15</v>
      </c>
      <c r="C51" s="166" t="s">
        <v>652</v>
      </c>
      <c r="D51" s="163" t="s">
        <v>663</v>
      </c>
      <c r="E51" s="73"/>
      <c r="F51" s="144">
        <v>500</v>
      </c>
      <c r="G51" s="145">
        <f t="shared" si="4"/>
        <v>7.4793224780939996E-6</v>
      </c>
      <c r="H51" s="125" t="s">
        <v>620</v>
      </c>
      <c r="I51" s="144" t="e">
        <f>VLOOKUP(C51,'[1]1. DS tổng'!$B$6:$N$468,13,0)</f>
        <v>#N/A</v>
      </c>
      <c r="J51" s="126" t="e">
        <f t="shared" si="5"/>
        <v>#N/A</v>
      </c>
      <c r="K51" s="146"/>
      <c r="L51" s="147"/>
      <c r="M51" s="148" t="e">
        <f>LEN(#REF!)</f>
        <v>#REF!</v>
      </c>
      <c r="N51" s="148" t="e">
        <f t="shared" si="1"/>
        <v>#REF!</v>
      </c>
      <c r="O51" s="153"/>
      <c r="P51" s="153"/>
    </row>
    <row r="52" spans="1:16" s="70" customFormat="1" ht="110.25" x14ac:dyDescent="0.25">
      <c r="A52" s="46" t="s">
        <v>435</v>
      </c>
      <c r="B52" s="149" t="s">
        <v>15</v>
      </c>
      <c r="C52" s="167" t="s">
        <v>647</v>
      </c>
      <c r="D52" s="162" t="s">
        <v>838</v>
      </c>
      <c r="E52" s="30" t="s">
        <v>853</v>
      </c>
      <c r="F52" s="150">
        <v>20724182</v>
      </c>
      <c r="G52" s="151">
        <v>0.3100056805454221</v>
      </c>
      <c r="H52" s="97" t="s">
        <v>620</v>
      </c>
      <c r="I52" s="144" t="e">
        <f>VLOOKUP(C52,'[1]1. DS tổng'!$B$6:$N$468,13,0)</f>
        <v>#N/A</v>
      </c>
      <c r="J52" s="126" t="e">
        <f t="shared" si="5"/>
        <v>#N/A</v>
      </c>
      <c r="K52" s="146"/>
      <c r="L52" s="147"/>
      <c r="M52" s="148" t="e">
        <f>LEN(#REF!)</f>
        <v>#REF!</v>
      </c>
      <c r="N52" s="148" t="e">
        <f t="shared" si="1"/>
        <v>#REF!</v>
      </c>
      <c r="O52" s="153"/>
      <c r="P52" s="153"/>
    </row>
    <row r="53" spans="1:16" ht="15.75" x14ac:dyDescent="0.25">
      <c r="A53" s="46" t="s">
        <v>436</v>
      </c>
      <c r="B53" s="149" t="s">
        <v>15</v>
      </c>
      <c r="C53" s="167" t="s">
        <v>712</v>
      </c>
      <c r="D53" s="40" t="s">
        <v>62</v>
      </c>
      <c r="E53" s="40" t="s">
        <v>843</v>
      </c>
      <c r="F53" s="150">
        <v>0</v>
      </c>
      <c r="G53" s="151">
        <f t="shared" ref="G53:G59" si="6">F53/$I$7</f>
        <v>0</v>
      </c>
      <c r="H53" s="97" t="s">
        <v>620</v>
      </c>
      <c r="I53" s="144" t="e">
        <f>VLOOKUP(C53,'[1]1. DS tổng'!$B$6:$N$468,13,0)</f>
        <v>#N/A</v>
      </c>
      <c r="J53" s="126" t="e">
        <f t="shared" si="5"/>
        <v>#N/A</v>
      </c>
      <c r="K53" s="146"/>
      <c r="L53" s="147"/>
      <c r="M53" s="148" t="e">
        <f>LEN(#REF!)</f>
        <v>#REF!</v>
      </c>
      <c r="N53" s="148" t="e">
        <f t="shared" si="1"/>
        <v>#REF!</v>
      </c>
      <c r="O53" s="141"/>
      <c r="P53" s="141"/>
    </row>
    <row r="54" spans="1:16" ht="15.75" x14ac:dyDescent="0.25">
      <c r="A54" s="46" t="s">
        <v>437</v>
      </c>
      <c r="B54" s="149" t="s">
        <v>15</v>
      </c>
      <c r="C54" s="167" t="s">
        <v>713</v>
      </c>
      <c r="D54" s="40" t="s">
        <v>62</v>
      </c>
      <c r="E54" s="40" t="s">
        <v>849</v>
      </c>
      <c r="F54" s="150">
        <v>0</v>
      </c>
      <c r="G54" s="151">
        <f t="shared" si="6"/>
        <v>0</v>
      </c>
      <c r="H54" s="97" t="s">
        <v>620</v>
      </c>
      <c r="I54" s="144" t="e">
        <f>VLOOKUP(C54,'[1]1. DS tổng'!$B$6:$N$468,13,0)</f>
        <v>#N/A</v>
      </c>
      <c r="J54" s="126" t="e">
        <f t="shared" si="5"/>
        <v>#N/A</v>
      </c>
      <c r="K54" s="146"/>
      <c r="L54" s="147"/>
      <c r="M54" s="148" t="e">
        <f>LEN(#REF!)</f>
        <v>#REF!</v>
      </c>
      <c r="N54" s="148" t="e">
        <f t="shared" si="1"/>
        <v>#REF!</v>
      </c>
      <c r="O54" s="141"/>
      <c r="P54" s="141"/>
    </row>
    <row r="55" spans="1:16" ht="15.75" x14ac:dyDescent="0.25">
      <c r="A55" s="46" t="s">
        <v>438</v>
      </c>
      <c r="B55" s="149" t="s">
        <v>15</v>
      </c>
      <c r="C55" s="167" t="s">
        <v>714</v>
      </c>
      <c r="D55" s="40" t="s">
        <v>62</v>
      </c>
      <c r="E55" s="101" t="s">
        <v>847</v>
      </c>
      <c r="F55" s="150">
        <v>0</v>
      </c>
      <c r="G55" s="151">
        <f t="shared" si="6"/>
        <v>0</v>
      </c>
      <c r="H55" s="97" t="s">
        <v>620</v>
      </c>
      <c r="I55" s="144" t="e">
        <f>VLOOKUP(C55,'[1]1. DS tổng'!$B$6:$N$468,13,0)</f>
        <v>#N/A</v>
      </c>
      <c r="J55" s="126" t="e">
        <f t="shared" si="5"/>
        <v>#N/A</v>
      </c>
      <c r="K55" s="146"/>
      <c r="L55" s="147"/>
      <c r="M55" s="148" t="e">
        <f>LEN(#REF!)</f>
        <v>#REF!</v>
      </c>
      <c r="N55" s="148" t="e">
        <f t="shared" si="1"/>
        <v>#REF!</v>
      </c>
      <c r="O55" s="141"/>
      <c r="P55" s="141"/>
    </row>
    <row r="56" spans="1:16" ht="15.75" x14ac:dyDescent="0.25">
      <c r="A56" s="46" t="s">
        <v>439</v>
      </c>
      <c r="B56" s="149" t="s">
        <v>15</v>
      </c>
      <c r="C56" s="167" t="s">
        <v>715</v>
      </c>
      <c r="D56" s="40" t="s">
        <v>62</v>
      </c>
      <c r="E56" s="101" t="s">
        <v>847</v>
      </c>
      <c r="F56" s="150">
        <v>0</v>
      </c>
      <c r="G56" s="151">
        <f t="shared" si="6"/>
        <v>0</v>
      </c>
      <c r="H56" s="97" t="s">
        <v>620</v>
      </c>
      <c r="I56" s="144" t="e">
        <f>VLOOKUP(C56,'[1]1. DS tổng'!$B$6:$N$468,13,0)</f>
        <v>#N/A</v>
      </c>
      <c r="J56" s="126" t="e">
        <f t="shared" si="5"/>
        <v>#N/A</v>
      </c>
      <c r="K56" s="146"/>
      <c r="L56" s="147"/>
      <c r="M56" s="148"/>
      <c r="N56" s="148"/>
      <c r="O56" s="141"/>
      <c r="P56" s="141"/>
    </row>
    <row r="57" spans="1:16" ht="15.75" x14ac:dyDescent="0.25">
      <c r="A57" s="46" t="s">
        <v>440</v>
      </c>
      <c r="B57" s="149" t="s">
        <v>15</v>
      </c>
      <c r="C57" s="167" t="s">
        <v>716</v>
      </c>
      <c r="D57" s="40" t="s">
        <v>62</v>
      </c>
      <c r="E57" s="101" t="s">
        <v>846</v>
      </c>
      <c r="F57" s="150">
        <v>0</v>
      </c>
      <c r="G57" s="151">
        <f t="shared" si="6"/>
        <v>0</v>
      </c>
      <c r="H57" s="97" t="s">
        <v>620</v>
      </c>
      <c r="I57" s="144" t="e">
        <f>VLOOKUP(C57,'[1]1. DS tổng'!$B$6:$N$468,13,0)</f>
        <v>#N/A</v>
      </c>
      <c r="J57" s="126" t="e">
        <f t="shared" si="5"/>
        <v>#N/A</v>
      </c>
      <c r="K57" s="146"/>
      <c r="L57" s="147"/>
      <c r="M57" s="148" t="e">
        <f>LEN(#REF!)</f>
        <v>#REF!</v>
      </c>
      <c r="N57" s="148" t="e">
        <f t="shared" si="1"/>
        <v>#REF!</v>
      </c>
      <c r="O57" s="141"/>
      <c r="P57" s="141"/>
    </row>
    <row r="58" spans="1:16" ht="15.75" x14ac:dyDescent="0.25">
      <c r="A58" s="46" t="s">
        <v>441</v>
      </c>
      <c r="B58" s="149" t="s">
        <v>15</v>
      </c>
      <c r="C58" s="167" t="s">
        <v>717</v>
      </c>
      <c r="D58" s="40" t="s">
        <v>62</v>
      </c>
      <c r="E58" s="101" t="s">
        <v>854</v>
      </c>
      <c r="F58" s="150">
        <v>0</v>
      </c>
      <c r="G58" s="151">
        <f t="shared" si="6"/>
        <v>0</v>
      </c>
      <c r="H58" s="97" t="s">
        <v>620</v>
      </c>
      <c r="I58" s="144" t="e">
        <f>VLOOKUP(C58,'[1]1. DS tổng'!$B$6:$N$468,13,0)</f>
        <v>#N/A</v>
      </c>
      <c r="J58" s="126" t="e">
        <f t="shared" si="5"/>
        <v>#N/A</v>
      </c>
      <c r="K58" s="146"/>
      <c r="L58" s="147"/>
      <c r="M58" s="148" t="e">
        <f>LEN(#REF!)</f>
        <v>#REF!</v>
      </c>
      <c r="N58" s="148" t="e">
        <f t="shared" si="1"/>
        <v>#REF!</v>
      </c>
      <c r="O58" s="141"/>
      <c r="P58" s="141"/>
    </row>
    <row r="59" spans="1:16" s="70" customFormat="1" ht="47.25" x14ac:dyDescent="0.25">
      <c r="A59" s="46">
        <v>5</v>
      </c>
      <c r="B59" s="143" t="s">
        <v>15</v>
      </c>
      <c r="C59" s="166" t="s">
        <v>653</v>
      </c>
      <c r="D59" s="163" t="s">
        <v>663</v>
      </c>
      <c r="E59" s="158"/>
      <c r="F59" s="144">
        <v>6224922</v>
      </c>
      <c r="G59" s="145">
        <f t="shared" si="6"/>
        <v>9.3116398077963708E-2</v>
      </c>
      <c r="H59" s="125" t="s">
        <v>620</v>
      </c>
      <c r="I59" s="144" t="e">
        <f>VLOOKUP(C59,'[1]1. DS tổng'!$B$6:$N$468,13,0)</f>
        <v>#N/A</v>
      </c>
      <c r="J59" s="126" t="e">
        <f t="shared" si="5"/>
        <v>#N/A</v>
      </c>
      <c r="K59" s="146"/>
      <c r="L59" s="147"/>
      <c r="M59" s="148" t="e">
        <f>LEN(#REF!)</f>
        <v>#REF!</v>
      </c>
      <c r="N59" s="148" t="e">
        <f t="shared" ref="N59:N123" si="7">M59-12</f>
        <v>#REF!</v>
      </c>
      <c r="O59" s="154">
        <v>6225222</v>
      </c>
      <c r="P59" s="153">
        <v>6225222</v>
      </c>
    </row>
    <row r="60" spans="1:16" ht="63" x14ac:dyDescent="0.25">
      <c r="A60" s="46" t="s">
        <v>448</v>
      </c>
      <c r="B60" s="149" t="s">
        <v>15</v>
      </c>
      <c r="C60" s="171" t="s">
        <v>820</v>
      </c>
      <c r="D60" s="73" t="s">
        <v>62</v>
      </c>
      <c r="E60" s="102" t="s">
        <v>855</v>
      </c>
      <c r="F60" s="150">
        <v>0</v>
      </c>
      <c r="G60" s="151">
        <v>0</v>
      </c>
      <c r="H60" s="97" t="s">
        <v>620</v>
      </c>
      <c r="I60" s="144" t="e">
        <f>VLOOKUP(C60,'[1]1. DS tổng'!$B$6:$N$468,13,0)</f>
        <v>#N/A</v>
      </c>
      <c r="J60" s="126" t="e">
        <f t="shared" si="5"/>
        <v>#N/A</v>
      </c>
      <c r="K60" s="155" t="e">
        <v>#N/A</v>
      </c>
      <c r="L60" s="156" t="e">
        <v>#N/A</v>
      </c>
      <c r="M60" s="148" t="e">
        <f>LEN(#REF!)</f>
        <v>#REF!</v>
      </c>
      <c r="N60" s="148" t="e">
        <f t="shared" si="7"/>
        <v>#REF!</v>
      </c>
      <c r="O60" s="141"/>
      <c r="P60" s="141"/>
    </row>
    <row r="61" spans="1:16" ht="15.75" x14ac:dyDescent="0.25">
      <c r="A61" s="46" t="s">
        <v>449</v>
      </c>
      <c r="B61" s="149" t="s">
        <v>15</v>
      </c>
      <c r="C61" s="171" t="s">
        <v>821</v>
      </c>
      <c r="D61" s="73" t="s">
        <v>62</v>
      </c>
      <c r="E61" s="30" t="s">
        <v>849</v>
      </c>
      <c r="F61" s="150">
        <v>0</v>
      </c>
      <c r="G61" s="151">
        <f t="shared" ref="G61:G76" si="8">F61/$I$7</f>
        <v>0</v>
      </c>
      <c r="H61" s="97" t="s">
        <v>620</v>
      </c>
      <c r="I61" s="144" t="e">
        <f>VLOOKUP(C61,'[1]1. DS tổng'!$B$6:$N$468,13,0)</f>
        <v>#N/A</v>
      </c>
      <c r="J61" s="126" t="e">
        <f t="shared" si="5"/>
        <v>#N/A</v>
      </c>
      <c r="K61" s="146"/>
      <c r="L61" s="147"/>
      <c r="M61" s="148" t="e">
        <f>LEN(#REF!)</f>
        <v>#REF!</v>
      </c>
      <c r="N61" s="148" t="e">
        <f t="shared" si="7"/>
        <v>#REF!</v>
      </c>
      <c r="O61" s="141"/>
      <c r="P61" s="141"/>
    </row>
    <row r="62" spans="1:16" ht="15.75" x14ac:dyDescent="0.25">
      <c r="A62" s="46" t="s">
        <v>450</v>
      </c>
      <c r="B62" s="149" t="s">
        <v>15</v>
      </c>
      <c r="C62" s="171" t="s">
        <v>822</v>
      </c>
      <c r="D62" s="73" t="s">
        <v>62</v>
      </c>
      <c r="E62" s="30" t="s">
        <v>845</v>
      </c>
      <c r="F62" s="150">
        <v>0</v>
      </c>
      <c r="G62" s="151">
        <f t="shared" si="8"/>
        <v>0</v>
      </c>
      <c r="H62" s="97" t="s">
        <v>620</v>
      </c>
      <c r="I62" s="144" t="e">
        <f>VLOOKUP(C62,'[1]1. DS tổng'!$B$6:$N$468,13,0)</f>
        <v>#N/A</v>
      </c>
      <c r="J62" s="126" t="e">
        <f t="shared" si="5"/>
        <v>#N/A</v>
      </c>
      <c r="K62" s="146"/>
      <c r="L62" s="147"/>
      <c r="M62" s="148" t="e">
        <f>LEN(#REF!)</f>
        <v>#REF!</v>
      </c>
      <c r="N62" s="148" t="e">
        <f t="shared" si="7"/>
        <v>#REF!</v>
      </c>
      <c r="O62" s="141"/>
      <c r="P62" s="141"/>
    </row>
    <row r="63" spans="1:16" ht="15.75" x14ac:dyDescent="0.25">
      <c r="A63" s="46" t="s">
        <v>451</v>
      </c>
      <c r="B63" s="149" t="s">
        <v>15</v>
      </c>
      <c r="C63" s="171" t="s">
        <v>817</v>
      </c>
      <c r="D63" s="73" t="s">
        <v>62</v>
      </c>
      <c r="E63" s="30" t="s">
        <v>844</v>
      </c>
      <c r="F63" s="150">
        <v>0</v>
      </c>
      <c r="G63" s="151">
        <f t="shared" si="8"/>
        <v>0</v>
      </c>
      <c r="H63" s="97" t="s">
        <v>620</v>
      </c>
      <c r="I63" s="144" t="e">
        <f>VLOOKUP(C63,'[1]1. DS tổng'!$B$6:$N$468,13,0)</f>
        <v>#N/A</v>
      </c>
      <c r="J63" s="126" t="e">
        <f t="shared" si="5"/>
        <v>#N/A</v>
      </c>
      <c r="K63" s="146"/>
      <c r="L63" s="147"/>
      <c r="M63" s="148" t="e">
        <f>LEN(#REF!)</f>
        <v>#REF!</v>
      </c>
      <c r="N63" s="148" t="e">
        <f t="shared" si="7"/>
        <v>#REF!</v>
      </c>
      <c r="O63" s="141"/>
      <c r="P63" s="141"/>
    </row>
    <row r="64" spans="1:16" ht="15.75" x14ac:dyDescent="0.25">
      <c r="A64" s="46" t="s">
        <v>452</v>
      </c>
      <c r="B64" s="149" t="s">
        <v>15</v>
      </c>
      <c r="C64" s="171" t="s">
        <v>718</v>
      </c>
      <c r="D64" s="73" t="s">
        <v>62</v>
      </c>
      <c r="E64" s="30" t="s">
        <v>856</v>
      </c>
      <c r="F64" s="150">
        <v>0</v>
      </c>
      <c r="G64" s="151">
        <f t="shared" si="8"/>
        <v>0</v>
      </c>
      <c r="H64" s="97" t="s">
        <v>620</v>
      </c>
      <c r="I64" s="144" t="e">
        <f>VLOOKUP(C64,'[1]1. DS tổng'!$B$6:$N$468,13,0)</f>
        <v>#N/A</v>
      </c>
      <c r="J64" s="126" t="e">
        <f t="shared" si="5"/>
        <v>#N/A</v>
      </c>
      <c r="K64" s="146"/>
      <c r="L64" s="147"/>
      <c r="M64" s="148" t="e">
        <f>LEN(#REF!)</f>
        <v>#REF!</v>
      </c>
      <c r="N64" s="148" t="e">
        <f t="shared" si="7"/>
        <v>#REF!</v>
      </c>
      <c r="O64" s="141"/>
      <c r="P64" s="141"/>
    </row>
    <row r="65" spans="1:16" ht="15.75" x14ac:dyDescent="0.25">
      <c r="A65" s="46" t="s">
        <v>453</v>
      </c>
      <c r="B65" s="149" t="s">
        <v>15</v>
      </c>
      <c r="C65" s="171" t="s">
        <v>719</v>
      </c>
      <c r="D65" s="73" t="s">
        <v>62</v>
      </c>
      <c r="E65" s="30" t="s">
        <v>854</v>
      </c>
      <c r="F65" s="150">
        <v>0</v>
      </c>
      <c r="G65" s="151">
        <f t="shared" si="8"/>
        <v>0</v>
      </c>
      <c r="H65" s="97" t="s">
        <v>620</v>
      </c>
      <c r="I65" s="144" t="e">
        <f>VLOOKUP(C65,'[1]1. DS tổng'!$B$6:$N$468,13,0)</f>
        <v>#N/A</v>
      </c>
      <c r="J65" s="126" t="e">
        <f t="shared" si="5"/>
        <v>#N/A</v>
      </c>
      <c r="K65" s="146"/>
      <c r="L65" s="147"/>
      <c r="M65" s="148" t="e">
        <f>LEN(#REF!)</f>
        <v>#REF!</v>
      </c>
      <c r="N65" s="148" t="e">
        <f t="shared" si="7"/>
        <v>#REF!</v>
      </c>
      <c r="O65" s="141"/>
      <c r="P65" s="141"/>
    </row>
    <row r="66" spans="1:16" ht="15.75" x14ac:dyDescent="0.25">
      <c r="A66" s="46" t="s">
        <v>454</v>
      </c>
      <c r="B66" s="149" t="s">
        <v>15</v>
      </c>
      <c r="C66" s="171" t="s">
        <v>720</v>
      </c>
      <c r="D66" s="73" t="s">
        <v>62</v>
      </c>
      <c r="E66" s="30" t="s">
        <v>846</v>
      </c>
      <c r="F66" s="150">
        <v>0</v>
      </c>
      <c r="G66" s="151">
        <f t="shared" si="8"/>
        <v>0</v>
      </c>
      <c r="H66" s="97" t="s">
        <v>620</v>
      </c>
      <c r="I66" s="144" t="e">
        <f>VLOOKUP(C66,'[1]1. DS tổng'!$B$6:$N$468,13,0)</f>
        <v>#N/A</v>
      </c>
      <c r="J66" s="126" t="e">
        <f t="shared" si="5"/>
        <v>#N/A</v>
      </c>
      <c r="K66" s="146"/>
      <c r="L66" s="147"/>
      <c r="M66" s="148" t="e">
        <f>LEN(#REF!)</f>
        <v>#REF!</v>
      </c>
      <c r="N66" s="148" t="e">
        <f t="shared" si="7"/>
        <v>#REF!</v>
      </c>
      <c r="O66" s="141"/>
      <c r="P66" s="141"/>
    </row>
    <row r="67" spans="1:16" ht="15.75" x14ac:dyDescent="0.25">
      <c r="A67" s="46" t="s">
        <v>455</v>
      </c>
      <c r="B67" s="149" t="s">
        <v>15</v>
      </c>
      <c r="C67" s="171" t="s">
        <v>818</v>
      </c>
      <c r="D67" s="73" t="s">
        <v>62</v>
      </c>
      <c r="E67" s="30" t="s">
        <v>850</v>
      </c>
      <c r="F67" s="150">
        <v>0</v>
      </c>
      <c r="G67" s="151">
        <f t="shared" si="8"/>
        <v>0</v>
      </c>
      <c r="H67" s="97" t="s">
        <v>620</v>
      </c>
      <c r="I67" s="144" t="e">
        <f>VLOOKUP(C67,'[1]1. DS tổng'!$B$6:$N$468,13,0)</f>
        <v>#N/A</v>
      </c>
      <c r="J67" s="126" t="e">
        <f t="shared" si="5"/>
        <v>#N/A</v>
      </c>
      <c r="K67" s="146"/>
      <c r="L67" s="147"/>
      <c r="M67" s="148" t="e">
        <f>LEN(#REF!)</f>
        <v>#REF!</v>
      </c>
      <c r="N67" s="148" t="e">
        <f t="shared" si="7"/>
        <v>#REF!</v>
      </c>
      <c r="O67" s="141"/>
      <c r="P67" s="141"/>
    </row>
    <row r="68" spans="1:16" ht="15.75" x14ac:dyDescent="0.25">
      <c r="A68" s="46" t="s">
        <v>456</v>
      </c>
      <c r="B68" s="149" t="s">
        <v>15</v>
      </c>
      <c r="C68" s="171" t="s">
        <v>721</v>
      </c>
      <c r="D68" s="73" t="s">
        <v>62</v>
      </c>
      <c r="E68" s="30" t="s">
        <v>846</v>
      </c>
      <c r="F68" s="150">
        <v>0</v>
      </c>
      <c r="G68" s="151">
        <f t="shared" si="8"/>
        <v>0</v>
      </c>
      <c r="H68" s="97" t="s">
        <v>620</v>
      </c>
      <c r="I68" s="144" t="e">
        <f>VLOOKUP(C68,'[1]1. DS tổng'!$B$6:$N$468,13,0)</f>
        <v>#N/A</v>
      </c>
      <c r="J68" s="126" t="e">
        <f t="shared" si="5"/>
        <v>#N/A</v>
      </c>
      <c r="K68" s="146"/>
      <c r="L68" s="147"/>
      <c r="M68" s="148" t="e">
        <f>LEN(#REF!)</f>
        <v>#REF!</v>
      </c>
      <c r="N68" s="148" t="e">
        <f t="shared" si="7"/>
        <v>#REF!</v>
      </c>
      <c r="O68" s="141"/>
      <c r="P68" s="141"/>
    </row>
    <row r="69" spans="1:16" ht="15.75" x14ac:dyDescent="0.25">
      <c r="A69" s="46" t="s">
        <v>634</v>
      </c>
      <c r="B69" s="149" t="s">
        <v>15</v>
      </c>
      <c r="C69" s="171" t="s">
        <v>819</v>
      </c>
      <c r="D69" s="73" t="s">
        <v>62</v>
      </c>
      <c r="E69" s="30" t="s">
        <v>850</v>
      </c>
      <c r="F69" s="150">
        <v>0</v>
      </c>
      <c r="G69" s="151">
        <f t="shared" si="8"/>
        <v>0</v>
      </c>
      <c r="H69" s="97" t="s">
        <v>620</v>
      </c>
      <c r="I69" s="144" t="e">
        <f>VLOOKUP(C69,'[1]1. DS tổng'!$B$6:$N$468,13,0)</f>
        <v>#N/A</v>
      </c>
      <c r="J69" s="126" t="e">
        <f t="shared" si="5"/>
        <v>#N/A</v>
      </c>
      <c r="K69" s="146"/>
      <c r="L69" s="147"/>
      <c r="M69" s="148" t="e">
        <f>LEN(#REF!)</f>
        <v>#REF!</v>
      </c>
      <c r="N69" s="148" t="e">
        <f t="shared" si="7"/>
        <v>#REF!</v>
      </c>
      <c r="O69" s="141"/>
      <c r="P69" s="141"/>
    </row>
    <row r="70" spans="1:16" ht="15.75" x14ac:dyDescent="0.25">
      <c r="A70" s="46" t="s">
        <v>635</v>
      </c>
      <c r="B70" s="149" t="s">
        <v>15</v>
      </c>
      <c r="C70" s="171" t="s">
        <v>722</v>
      </c>
      <c r="D70" s="73" t="s">
        <v>62</v>
      </c>
      <c r="E70" s="30" t="s">
        <v>846</v>
      </c>
      <c r="F70" s="150">
        <v>0</v>
      </c>
      <c r="G70" s="151">
        <f t="shared" si="8"/>
        <v>0</v>
      </c>
      <c r="H70" s="97" t="s">
        <v>620</v>
      </c>
      <c r="I70" s="144" t="e">
        <f>VLOOKUP(C70,'[1]1. DS tổng'!$B$6:$N$468,13,0)</f>
        <v>#N/A</v>
      </c>
      <c r="J70" s="126" t="e">
        <f t="shared" si="5"/>
        <v>#N/A</v>
      </c>
      <c r="K70" s="146"/>
      <c r="L70" s="147"/>
      <c r="M70" s="148" t="e">
        <f>LEN(#REF!)</f>
        <v>#REF!</v>
      </c>
      <c r="N70" s="148" t="e">
        <f t="shared" si="7"/>
        <v>#REF!</v>
      </c>
      <c r="O70" s="141"/>
      <c r="P70" s="141"/>
    </row>
    <row r="71" spans="1:16" ht="15.75" x14ac:dyDescent="0.25">
      <c r="A71" s="46" t="s">
        <v>636</v>
      </c>
      <c r="B71" s="149" t="s">
        <v>15</v>
      </c>
      <c r="C71" s="171" t="s">
        <v>723</v>
      </c>
      <c r="D71" s="73" t="s">
        <v>62</v>
      </c>
      <c r="E71" s="30" t="s">
        <v>850</v>
      </c>
      <c r="F71" s="150">
        <v>0</v>
      </c>
      <c r="G71" s="151">
        <f t="shared" si="8"/>
        <v>0</v>
      </c>
      <c r="H71" s="97" t="s">
        <v>620</v>
      </c>
      <c r="I71" s="144" t="e">
        <f>VLOOKUP(C71,'[1]1. DS tổng'!$B$6:$N$468,13,0)</f>
        <v>#N/A</v>
      </c>
      <c r="J71" s="126" t="e">
        <f t="shared" si="5"/>
        <v>#N/A</v>
      </c>
      <c r="K71" s="146"/>
      <c r="L71" s="147"/>
      <c r="M71" s="148" t="e">
        <f>LEN(#REF!)</f>
        <v>#REF!</v>
      </c>
      <c r="N71" s="148" t="e">
        <f t="shared" si="7"/>
        <v>#REF!</v>
      </c>
      <c r="O71" s="141"/>
      <c r="P71" s="141"/>
    </row>
    <row r="72" spans="1:16" ht="15.75" x14ac:dyDescent="0.25">
      <c r="A72" s="46" t="s">
        <v>637</v>
      </c>
      <c r="B72" s="149" t="s">
        <v>15</v>
      </c>
      <c r="C72" s="171" t="s">
        <v>823</v>
      </c>
      <c r="D72" s="73" t="s">
        <v>62</v>
      </c>
      <c r="E72" s="30" t="s">
        <v>846</v>
      </c>
      <c r="F72" s="150">
        <v>0</v>
      </c>
      <c r="G72" s="151">
        <f t="shared" si="8"/>
        <v>0</v>
      </c>
      <c r="H72" s="97" t="s">
        <v>620</v>
      </c>
      <c r="I72" s="144" t="e">
        <f>VLOOKUP(C72,'[1]1. DS tổng'!$B$6:$N$468,13,0)</f>
        <v>#N/A</v>
      </c>
      <c r="J72" s="126" t="e">
        <f t="shared" si="5"/>
        <v>#N/A</v>
      </c>
      <c r="K72" s="146"/>
      <c r="L72" s="147"/>
      <c r="M72" s="148" t="e">
        <f>LEN(#REF!)</f>
        <v>#REF!</v>
      </c>
      <c r="N72" s="148" t="e">
        <f t="shared" si="7"/>
        <v>#REF!</v>
      </c>
      <c r="O72" s="141"/>
      <c r="P72" s="141"/>
    </row>
    <row r="73" spans="1:16" ht="15.75" x14ac:dyDescent="0.25">
      <c r="A73" s="46" t="s">
        <v>638</v>
      </c>
      <c r="B73" s="149" t="s">
        <v>15</v>
      </c>
      <c r="C73" s="171" t="s">
        <v>824</v>
      </c>
      <c r="D73" s="73" t="s">
        <v>62</v>
      </c>
      <c r="E73" s="30" t="s">
        <v>850</v>
      </c>
      <c r="F73" s="150">
        <v>0</v>
      </c>
      <c r="G73" s="151">
        <f t="shared" si="8"/>
        <v>0</v>
      </c>
      <c r="H73" s="97" t="s">
        <v>620</v>
      </c>
      <c r="I73" s="144" t="e">
        <f>VLOOKUP(C73,'[1]1. DS tổng'!$B$6:$N$468,13,0)</f>
        <v>#N/A</v>
      </c>
      <c r="J73" s="126" t="e">
        <f t="shared" si="5"/>
        <v>#N/A</v>
      </c>
      <c r="K73" s="146"/>
      <c r="L73" s="147"/>
      <c r="M73" s="148" t="e">
        <f>LEN(#REF!)</f>
        <v>#REF!</v>
      </c>
      <c r="N73" s="148" t="e">
        <f t="shared" si="7"/>
        <v>#REF!</v>
      </c>
      <c r="O73" s="141"/>
      <c r="P73" s="141"/>
    </row>
    <row r="74" spans="1:16" s="90" customFormat="1" ht="15.75" x14ac:dyDescent="0.25">
      <c r="A74" s="46" t="s">
        <v>639</v>
      </c>
      <c r="B74" s="149" t="s">
        <v>15</v>
      </c>
      <c r="C74" s="172" t="s">
        <v>724</v>
      </c>
      <c r="D74" s="73" t="s">
        <v>62</v>
      </c>
      <c r="E74" s="30" t="s">
        <v>847</v>
      </c>
      <c r="F74" s="150">
        <v>180</v>
      </c>
      <c r="G74" s="151">
        <f t="shared" si="8"/>
        <v>2.6925560921138398E-6</v>
      </c>
      <c r="H74" s="97" t="s">
        <v>620</v>
      </c>
      <c r="I74" s="144" t="e">
        <f>VLOOKUP(C74,'[1]1. DS tổng'!$B$6:$N$468,13,0)</f>
        <v>#N/A</v>
      </c>
      <c r="J74" s="126" t="e">
        <f t="shared" si="5"/>
        <v>#N/A</v>
      </c>
      <c r="K74" s="146"/>
      <c r="L74" s="147"/>
      <c r="M74" s="148" t="e">
        <f>LEN(#REF!)</f>
        <v>#REF!</v>
      </c>
      <c r="N74" s="148" t="e">
        <f t="shared" si="7"/>
        <v>#REF!</v>
      </c>
      <c r="O74" s="141"/>
      <c r="P74" s="141"/>
    </row>
    <row r="75" spans="1:16" ht="15.75" x14ac:dyDescent="0.25">
      <c r="A75" s="46" t="s">
        <v>640</v>
      </c>
      <c r="B75" s="149" t="s">
        <v>15</v>
      </c>
      <c r="C75" s="171" t="s">
        <v>725</v>
      </c>
      <c r="D75" s="73" t="s">
        <v>62</v>
      </c>
      <c r="E75" s="30" t="s">
        <v>847</v>
      </c>
      <c r="F75" s="150">
        <v>0</v>
      </c>
      <c r="G75" s="151">
        <f t="shared" si="8"/>
        <v>0</v>
      </c>
      <c r="H75" s="97" t="s">
        <v>620</v>
      </c>
      <c r="I75" s="144" t="e">
        <f>VLOOKUP(C75,'[1]1. DS tổng'!$B$6:$N$468,13,0)</f>
        <v>#N/A</v>
      </c>
      <c r="J75" s="126" t="e">
        <f t="shared" ref="J75:J106" si="9">F75-I75</f>
        <v>#N/A</v>
      </c>
      <c r="K75" s="146"/>
      <c r="L75" s="147"/>
      <c r="M75" s="148" t="e">
        <f>LEN(#REF!)</f>
        <v>#REF!</v>
      </c>
      <c r="N75" s="148" t="e">
        <f t="shared" si="7"/>
        <v>#REF!</v>
      </c>
      <c r="O75" s="141"/>
      <c r="P75" s="141"/>
    </row>
    <row r="76" spans="1:16" ht="47.25" x14ac:dyDescent="0.25">
      <c r="A76" s="46">
        <v>6</v>
      </c>
      <c r="B76" s="47" t="s">
        <v>15</v>
      </c>
      <c r="C76" s="166" t="s">
        <v>654</v>
      </c>
      <c r="D76" s="98" t="s">
        <v>664</v>
      </c>
      <c r="E76" s="98"/>
      <c r="F76" s="144">
        <v>65441</v>
      </c>
      <c r="G76" s="145">
        <f t="shared" si="8"/>
        <v>9.7890868457789883E-4</v>
      </c>
      <c r="H76" s="125" t="s">
        <v>327</v>
      </c>
      <c r="I76" s="144" t="e">
        <f>VLOOKUP(C76,'[1]1. DS tổng'!$B$6:$N$468,13,0)</f>
        <v>#N/A</v>
      </c>
      <c r="J76" s="126" t="e">
        <f t="shared" si="9"/>
        <v>#N/A</v>
      </c>
      <c r="K76" s="146"/>
      <c r="L76" s="147"/>
      <c r="M76" s="148" t="e">
        <f>LEN(#REF!)</f>
        <v>#REF!</v>
      </c>
      <c r="N76" s="148" t="e">
        <f t="shared" si="7"/>
        <v>#REF!</v>
      </c>
      <c r="O76" s="141"/>
      <c r="P76" s="141"/>
    </row>
    <row r="77" spans="1:16" s="70" customFormat="1" ht="110.25" x14ac:dyDescent="0.25">
      <c r="A77" s="46" t="s">
        <v>461</v>
      </c>
      <c r="B77" s="149" t="s">
        <v>15</v>
      </c>
      <c r="C77" s="167" t="s">
        <v>647</v>
      </c>
      <c r="D77" s="162" t="s">
        <v>838</v>
      </c>
      <c r="E77" s="30" t="s">
        <v>857</v>
      </c>
      <c r="F77" s="150">
        <v>20724182</v>
      </c>
      <c r="G77" s="151">
        <v>0.3100056805454221</v>
      </c>
      <c r="H77" s="97" t="s">
        <v>620</v>
      </c>
      <c r="I77" s="144" t="e">
        <f>VLOOKUP(C77,'[1]1. DS tổng'!$B$6:$N$468,13,0)</f>
        <v>#N/A</v>
      </c>
      <c r="J77" s="126" t="e">
        <f t="shared" si="9"/>
        <v>#N/A</v>
      </c>
      <c r="K77" s="146"/>
      <c r="L77" s="147"/>
      <c r="M77" s="148" t="e">
        <f>LEN(#REF!)</f>
        <v>#REF!</v>
      </c>
      <c r="N77" s="148" t="e">
        <f>M77-12</f>
        <v>#REF!</v>
      </c>
      <c r="O77" s="153"/>
      <c r="P77" s="153"/>
    </row>
    <row r="78" spans="1:16" ht="15.75" x14ac:dyDescent="0.25">
      <c r="A78" s="46" t="s">
        <v>462</v>
      </c>
      <c r="B78" s="149" t="s">
        <v>15</v>
      </c>
      <c r="C78" s="167" t="s">
        <v>726</v>
      </c>
      <c r="D78" s="100" t="s">
        <v>62</v>
      </c>
      <c r="E78" s="40" t="s">
        <v>849</v>
      </c>
      <c r="F78" s="150">
        <v>0</v>
      </c>
      <c r="G78" s="151">
        <f t="shared" ref="G78:G99" si="10">F78/$I$7</f>
        <v>0</v>
      </c>
      <c r="H78" s="97" t="s">
        <v>327</v>
      </c>
      <c r="I78" s="144" t="e">
        <f>VLOOKUP(C78,'[1]1. DS tổng'!$B$6:$N$468,13,0)</f>
        <v>#N/A</v>
      </c>
      <c r="J78" s="126" t="e">
        <f t="shared" si="9"/>
        <v>#N/A</v>
      </c>
      <c r="K78" s="146"/>
      <c r="L78" s="147"/>
      <c r="M78" s="148" t="e">
        <f>LEN(#REF!)</f>
        <v>#REF!</v>
      </c>
      <c r="N78" s="148" t="e">
        <f t="shared" si="7"/>
        <v>#REF!</v>
      </c>
      <c r="O78" s="141"/>
      <c r="P78" s="141"/>
    </row>
    <row r="79" spans="1:16" ht="15.75" x14ac:dyDescent="0.25">
      <c r="A79" s="46" t="s">
        <v>463</v>
      </c>
      <c r="B79" s="149" t="s">
        <v>15</v>
      </c>
      <c r="C79" s="167" t="s">
        <v>727</v>
      </c>
      <c r="D79" s="100" t="s">
        <v>62</v>
      </c>
      <c r="E79" s="40" t="s">
        <v>854</v>
      </c>
      <c r="F79" s="150">
        <v>0</v>
      </c>
      <c r="G79" s="151">
        <f t="shared" si="10"/>
        <v>0</v>
      </c>
      <c r="H79" s="97" t="s">
        <v>327</v>
      </c>
      <c r="I79" s="144" t="e">
        <f>VLOOKUP(C79,'[1]1. DS tổng'!$B$6:$N$468,13,0)</f>
        <v>#N/A</v>
      </c>
      <c r="J79" s="126" t="e">
        <f t="shared" si="9"/>
        <v>#N/A</v>
      </c>
      <c r="K79" s="146"/>
      <c r="L79" s="147"/>
      <c r="M79" s="148" t="e">
        <f>LEN(#REF!)</f>
        <v>#REF!</v>
      </c>
      <c r="N79" s="148" t="e">
        <f t="shared" si="7"/>
        <v>#REF!</v>
      </c>
      <c r="O79" s="141"/>
      <c r="P79" s="141"/>
    </row>
    <row r="80" spans="1:16" ht="15.75" x14ac:dyDescent="0.25">
      <c r="A80" s="46" t="s">
        <v>464</v>
      </c>
      <c r="B80" s="149" t="s">
        <v>15</v>
      </c>
      <c r="C80" s="167" t="s">
        <v>728</v>
      </c>
      <c r="D80" s="100" t="s">
        <v>62</v>
      </c>
      <c r="E80" s="40" t="s">
        <v>846</v>
      </c>
      <c r="F80" s="150">
        <v>0</v>
      </c>
      <c r="G80" s="151">
        <f t="shared" si="10"/>
        <v>0</v>
      </c>
      <c r="H80" s="97" t="s">
        <v>327</v>
      </c>
      <c r="I80" s="144" t="e">
        <f>VLOOKUP(C80,'[1]1. DS tổng'!$B$6:$N$468,13,0)</f>
        <v>#N/A</v>
      </c>
      <c r="J80" s="126" t="e">
        <f t="shared" si="9"/>
        <v>#N/A</v>
      </c>
      <c r="K80" s="146"/>
      <c r="L80" s="147"/>
      <c r="M80" s="148" t="e">
        <f>LEN(#REF!)</f>
        <v>#REF!</v>
      </c>
      <c r="N80" s="148" t="e">
        <f t="shared" si="7"/>
        <v>#REF!</v>
      </c>
      <c r="O80" s="141"/>
      <c r="P80" s="141"/>
    </row>
    <row r="81" spans="1:16" ht="15.75" x14ac:dyDescent="0.25">
      <c r="A81" s="46" t="s">
        <v>465</v>
      </c>
      <c r="B81" s="149" t="s">
        <v>15</v>
      </c>
      <c r="C81" s="167" t="s">
        <v>729</v>
      </c>
      <c r="D81" s="100" t="s">
        <v>62</v>
      </c>
      <c r="E81" s="40" t="s">
        <v>846</v>
      </c>
      <c r="F81" s="150">
        <v>0</v>
      </c>
      <c r="G81" s="151">
        <f t="shared" si="10"/>
        <v>0</v>
      </c>
      <c r="H81" s="97" t="s">
        <v>327</v>
      </c>
      <c r="I81" s="144" t="e">
        <f>VLOOKUP(C81,'[1]1. DS tổng'!$B$6:$N$468,13,0)</f>
        <v>#N/A</v>
      </c>
      <c r="J81" s="126" t="e">
        <f t="shared" si="9"/>
        <v>#N/A</v>
      </c>
      <c r="K81" s="146"/>
      <c r="L81" s="147"/>
      <c r="M81" s="148" t="e">
        <f>LEN(#REF!)</f>
        <v>#REF!</v>
      </c>
      <c r="N81" s="148" t="e">
        <f t="shared" si="7"/>
        <v>#REF!</v>
      </c>
      <c r="O81" s="141"/>
      <c r="P81" s="141"/>
    </row>
    <row r="82" spans="1:16" ht="15.75" x14ac:dyDescent="0.25">
      <c r="A82" s="46" t="s">
        <v>466</v>
      </c>
      <c r="B82" s="149" t="s">
        <v>15</v>
      </c>
      <c r="C82" s="167" t="s">
        <v>730</v>
      </c>
      <c r="D82" s="100" t="s">
        <v>62</v>
      </c>
      <c r="E82" s="40" t="s">
        <v>846</v>
      </c>
      <c r="F82" s="150">
        <v>0</v>
      </c>
      <c r="G82" s="151">
        <f t="shared" si="10"/>
        <v>0</v>
      </c>
      <c r="H82" s="97" t="s">
        <v>327</v>
      </c>
      <c r="I82" s="144" t="e">
        <f>VLOOKUP(C82,'[1]1. DS tổng'!$B$6:$N$468,13,0)</f>
        <v>#N/A</v>
      </c>
      <c r="J82" s="126" t="e">
        <f t="shared" si="9"/>
        <v>#N/A</v>
      </c>
      <c r="K82" s="146"/>
      <c r="L82" s="147"/>
      <c r="M82" s="148" t="e">
        <f>LEN(#REF!)</f>
        <v>#REF!</v>
      </c>
      <c r="N82" s="148" t="e">
        <f t="shared" si="7"/>
        <v>#REF!</v>
      </c>
      <c r="O82" s="141"/>
      <c r="P82" s="141"/>
    </row>
    <row r="83" spans="1:16" ht="15.75" x14ac:dyDescent="0.25">
      <c r="A83" s="46" t="s">
        <v>467</v>
      </c>
      <c r="B83" s="149" t="s">
        <v>15</v>
      </c>
      <c r="C83" s="167" t="s">
        <v>731</v>
      </c>
      <c r="D83" s="100" t="s">
        <v>62</v>
      </c>
      <c r="E83" s="40" t="s">
        <v>846</v>
      </c>
      <c r="F83" s="150">
        <v>0</v>
      </c>
      <c r="G83" s="151">
        <f t="shared" si="10"/>
        <v>0</v>
      </c>
      <c r="H83" s="97" t="s">
        <v>327</v>
      </c>
      <c r="I83" s="144" t="e">
        <f>VLOOKUP(C83,'[1]1. DS tổng'!$B$6:$N$468,13,0)</f>
        <v>#N/A</v>
      </c>
      <c r="J83" s="126" t="e">
        <f t="shared" si="9"/>
        <v>#N/A</v>
      </c>
      <c r="K83" s="146"/>
      <c r="L83" s="147"/>
      <c r="M83" s="148" t="e">
        <f>LEN(#REF!)</f>
        <v>#REF!</v>
      </c>
      <c r="N83" s="148" t="e">
        <f t="shared" si="7"/>
        <v>#REF!</v>
      </c>
      <c r="O83" s="141"/>
      <c r="P83" s="141"/>
    </row>
    <row r="84" spans="1:16" ht="15.75" x14ac:dyDescent="0.25">
      <c r="A84" s="46" t="s">
        <v>468</v>
      </c>
      <c r="B84" s="149" t="s">
        <v>15</v>
      </c>
      <c r="C84" s="167" t="s">
        <v>732</v>
      </c>
      <c r="D84" s="100" t="s">
        <v>62</v>
      </c>
      <c r="E84" s="40" t="s">
        <v>850</v>
      </c>
      <c r="F84" s="150">
        <v>0</v>
      </c>
      <c r="G84" s="151">
        <f t="shared" si="10"/>
        <v>0</v>
      </c>
      <c r="H84" s="97" t="s">
        <v>327</v>
      </c>
      <c r="I84" s="144" t="e">
        <f>VLOOKUP(C84,'[1]1. DS tổng'!$B$6:$N$468,13,0)</f>
        <v>#N/A</v>
      </c>
      <c r="J84" s="126" t="e">
        <f t="shared" si="9"/>
        <v>#N/A</v>
      </c>
      <c r="K84" s="146"/>
      <c r="L84" s="147"/>
      <c r="M84" s="148" t="e">
        <f>LEN(#REF!)</f>
        <v>#REF!</v>
      </c>
      <c r="N84" s="148" t="e">
        <f t="shared" si="7"/>
        <v>#REF!</v>
      </c>
      <c r="O84" s="141"/>
      <c r="P84" s="141"/>
    </row>
    <row r="85" spans="1:16" ht="15.75" x14ac:dyDescent="0.25">
      <c r="A85" s="46" t="s">
        <v>469</v>
      </c>
      <c r="B85" s="149" t="s">
        <v>15</v>
      </c>
      <c r="C85" s="167" t="s">
        <v>733</v>
      </c>
      <c r="D85" s="100" t="s">
        <v>62</v>
      </c>
      <c r="E85" s="40" t="s">
        <v>850</v>
      </c>
      <c r="F85" s="150">
        <v>0</v>
      </c>
      <c r="G85" s="151">
        <f t="shared" si="10"/>
        <v>0</v>
      </c>
      <c r="H85" s="97" t="s">
        <v>327</v>
      </c>
      <c r="I85" s="144" t="e">
        <f>VLOOKUP(C85,'[1]1. DS tổng'!$B$6:$N$468,13,0)</f>
        <v>#N/A</v>
      </c>
      <c r="J85" s="126" t="e">
        <f t="shared" si="9"/>
        <v>#N/A</v>
      </c>
      <c r="K85" s="146"/>
      <c r="L85" s="147"/>
      <c r="M85" s="148" t="e">
        <f>LEN(#REF!)</f>
        <v>#REF!</v>
      </c>
      <c r="N85" s="148" t="e">
        <f t="shared" si="7"/>
        <v>#REF!</v>
      </c>
      <c r="O85" s="141"/>
      <c r="P85" s="141"/>
    </row>
    <row r="86" spans="1:16" ht="15.75" x14ac:dyDescent="0.25">
      <c r="A86" s="46" t="s">
        <v>470</v>
      </c>
      <c r="B86" s="149" t="s">
        <v>15</v>
      </c>
      <c r="C86" s="167" t="s">
        <v>734</v>
      </c>
      <c r="D86" s="100" t="s">
        <v>62</v>
      </c>
      <c r="E86" s="40" t="s">
        <v>851</v>
      </c>
      <c r="F86" s="150">
        <v>0</v>
      </c>
      <c r="G86" s="151">
        <f t="shared" si="10"/>
        <v>0</v>
      </c>
      <c r="H86" s="97" t="s">
        <v>327</v>
      </c>
      <c r="I86" s="144" t="e">
        <f>VLOOKUP(C86,'[1]1. DS tổng'!$B$6:$N$468,13,0)</f>
        <v>#N/A</v>
      </c>
      <c r="J86" s="126" t="e">
        <f t="shared" si="9"/>
        <v>#N/A</v>
      </c>
      <c r="K86" s="146"/>
      <c r="L86" s="147"/>
      <c r="M86" s="148" t="e">
        <f>LEN(#REF!)</f>
        <v>#REF!</v>
      </c>
      <c r="N86" s="148" t="e">
        <f t="shared" si="7"/>
        <v>#REF!</v>
      </c>
      <c r="O86" s="141"/>
      <c r="P86" s="141"/>
    </row>
    <row r="87" spans="1:16" ht="15.75" x14ac:dyDescent="0.25">
      <c r="A87" s="46" t="s">
        <v>471</v>
      </c>
      <c r="B87" s="149" t="s">
        <v>15</v>
      </c>
      <c r="C87" s="167" t="s">
        <v>825</v>
      </c>
      <c r="D87" s="100" t="s">
        <v>62</v>
      </c>
      <c r="E87" s="40" t="s">
        <v>852</v>
      </c>
      <c r="F87" s="150">
        <v>0</v>
      </c>
      <c r="G87" s="151">
        <f t="shared" si="10"/>
        <v>0</v>
      </c>
      <c r="H87" s="97" t="s">
        <v>327</v>
      </c>
      <c r="I87" s="144" t="e">
        <f>VLOOKUP(C87,'[1]1. DS tổng'!$B$6:$N$468,13,0)</f>
        <v>#N/A</v>
      </c>
      <c r="J87" s="126" t="e">
        <f t="shared" si="9"/>
        <v>#N/A</v>
      </c>
      <c r="K87" s="146"/>
      <c r="L87" s="147"/>
      <c r="M87" s="148" t="e">
        <f>LEN(#REF!)</f>
        <v>#REF!</v>
      </c>
      <c r="N87" s="148" t="e">
        <f t="shared" si="7"/>
        <v>#REF!</v>
      </c>
      <c r="O87" s="141"/>
      <c r="P87" s="141"/>
    </row>
    <row r="88" spans="1:16" ht="15.75" x14ac:dyDescent="0.25">
      <c r="A88" s="46" t="s">
        <v>472</v>
      </c>
      <c r="B88" s="149" t="s">
        <v>15</v>
      </c>
      <c r="C88" s="167" t="s">
        <v>826</v>
      </c>
      <c r="D88" s="100" t="s">
        <v>62</v>
      </c>
      <c r="E88" s="40" t="s">
        <v>858</v>
      </c>
      <c r="F88" s="150">
        <v>64444</v>
      </c>
      <c r="G88" s="151">
        <f t="shared" si="10"/>
        <v>9.6399491555657936E-4</v>
      </c>
      <c r="H88" s="97" t="s">
        <v>327</v>
      </c>
      <c r="I88" s="144" t="e">
        <f>VLOOKUP(C88,'[1]1. DS tổng'!$B$6:$N$468,13,0)</f>
        <v>#N/A</v>
      </c>
      <c r="J88" s="126" t="e">
        <f t="shared" si="9"/>
        <v>#N/A</v>
      </c>
      <c r="K88" s="146"/>
      <c r="L88" s="147"/>
      <c r="M88" s="148" t="e">
        <f>LEN(#REF!)</f>
        <v>#REF!</v>
      </c>
      <c r="N88" s="148" t="e">
        <f t="shared" si="7"/>
        <v>#REF!</v>
      </c>
      <c r="O88" s="141"/>
      <c r="P88" s="141"/>
    </row>
    <row r="89" spans="1:16" ht="15.75" x14ac:dyDescent="0.25">
      <c r="A89" s="46" t="s">
        <v>473</v>
      </c>
      <c r="B89" s="149" t="s">
        <v>15</v>
      </c>
      <c r="C89" s="167" t="s">
        <v>735</v>
      </c>
      <c r="D89" s="100" t="s">
        <v>62</v>
      </c>
      <c r="E89" s="40" t="s">
        <v>847</v>
      </c>
      <c r="F89" s="150">
        <v>0</v>
      </c>
      <c r="G89" s="151">
        <f t="shared" si="10"/>
        <v>0</v>
      </c>
      <c r="H89" s="97" t="s">
        <v>327</v>
      </c>
      <c r="I89" s="144" t="e">
        <f>VLOOKUP(C89,'[1]1. DS tổng'!$B$6:$N$468,13,0)</f>
        <v>#N/A</v>
      </c>
      <c r="J89" s="126" t="e">
        <f t="shared" si="9"/>
        <v>#N/A</v>
      </c>
      <c r="K89" s="146"/>
      <c r="L89" s="147"/>
      <c r="M89" s="148" t="e">
        <f>LEN(#REF!)</f>
        <v>#REF!</v>
      </c>
      <c r="N89" s="148" t="e">
        <f t="shared" si="7"/>
        <v>#REF!</v>
      </c>
      <c r="O89" s="141"/>
      <c r="P89" s="141"/>
    </row>
    <row r="90" spans="1:16" ht="15.75" x14ac:dyDescent="0.25">
      <c r="A90" s="46" t="s">
        <v>474</v>
      </c>
      <c r="B90" s="149" t="s">
        <v>15</v>
      </c>
      <c r="C90" s="167" t="s">
        <v>736</v>
      </c>
      <c r="D90" s="100" t="s">
        <v>62</v>
      </c>
      <c r="E90" s="40" t="s">
        <v>847</v>
      </c>
      <c r="F90" s="150">
        <v>0</v>
      </c>
      <c r="G90" s="151">
        <f t="shared" si="10"/>
        <v>0</v>
      </c>
      <c r="H90" s="97" t="s">
        <v>327</v>
      </c>
      <c r="I90" s="144" t="e">
        <f>VLOOKUP(C90,'[1]1. DS tổng'!$B$6:$N$468,13,0)</f>
        <v>#N/A</v>
      </c>
      <c r="J90" s="126" t="e">
        <f t="shared" si="9"/>
        <v>#N/A</v>
      </c>
      <c r="K90" s="146"/>
      <c r="L90" s="147"/>
      <c r="M90" s="148" t="e">
        <f>LEN(#REF!)</f>
        <v>#REF!</v>
      </c>
      <c r="N90" s="148" t="e">
        <f t="shared" si="7"/>
        <v>#REF!</v>
      </c>
      <c r="O90" s="141"/>
      <c r="P90" s="141"/>
    </row>
    <row r="91" spans="1:16" ht="15.75" x14ac:dyDescent="0.25">
      <c r="A91" s="46" t="s">
        <v>475</v>
      </c>
      <c r="B91" s="149" t="s">
        <v>15</v>
      </c>
      <c r="C91" s="167" t="s">
        <v>737</v>
      </c>
      <c r="D91" s="100" t="s">
        <v>62</v>
      </c>
      <c r="E91" s="40" t="s">
        <v>846</v>
      </c>
      <c r="F91" s="150">
        <v>0</v>
      </c>
      <c r="G91" s="151">
        <f t="shared" si="10"/>
        <v>0</v>
      </c>
      <c r="H91" s="97" t="s">
        <v>327</v>
      </c>
      <c r="I91" s="144" t="e">
        <f>VLOOKUP(C91,'[1]1. DS tổng'!$B$6:$N$468,13,0)</f>
        <v>#N/A</v>
      </c>
      <c r="J91" s="126" t="e">
        <f t="shared" si="9"/>
        <v>#N/A</v>
      </c>
      <c r="K91" s="146"/>
      <c r="L91" s="147"/>
      <c r="M91" s="148" t="e">
        <f>LEN(#REF!)</f>
        <v>#REF!</v>
      </c>
      <c r="N91" s="148" t="e">
        <f t="shared" si="7"/>
        <v>#REF!</v>
      </c>
      <c r="O91" s="141"/>
      <c r="P91" s="141"/>
    </row>
    <row r="92" spans="1:16" ht="15.75" x14ac:dyDescent="0.25">
      <c r="A92" s="46" t="s">
        <v>476</v>
      </c>
      <c r="B92" s="149" t="s">
        <v>15</v>
      </c>
      <c r="C92" s="167" t="s">
        <v>738</v>
      </c>
      <c r="D92" s="100" t="s">
        <v>62</v>
      </c>
      <c r="E92" s="40" t="s">
        <v>846</v>
      </c>
      <c r="F92" s="150">
        <v>0</v>
      </c>
      <c r="G92" s="151">
        <f t="shared" si="10"/>
        <v>0</v>
      </c>
      <c r="H92" s="97" t="s">
        <v>327</v>
      </c>
      <c r="I92" s="144" t="e">
        <f>VLOOKUP(C92,'[1]1. DS tổng'!$B$6:$N$468,13,0)</f>
        <v>#N/A</v>
      </c>
      <c r="J92" s="126" t="e">
        <f t="shared" si="9"/>
        <v>#N/A</v>
      </c>
      <c r="K92" s="146"/>
      <c r="L92" s="147"/>
      <c r="M92" s="148" t="e">
        <f>LEN(#REF!)</f>
        <v>#REF!</v>
      </c>
      <c r="N92" s="148" t="e">
        <f t="shared" si="7"/>
        <v>#REF!</v>
      </c>
      <c r="O92" s="141"/>
      <c r="P92" s="141"/>
    </row>
    <row r="93" spans="1:16" ht="15.75" x14ac:dyDescent="0.25">
      <c r="A93" s="46" t="s">
        <v>477</v>
      </c>
      <c r="B93" s="149" t="s">
        <v>15</v>
      </c>
      <c r="C93" s="167" t="s">
        <v>739</v>
      </c>
      <c r="D93" s="100" t="s">
        <v>62</v>
      </c>
      <c r="E93" s="40" t="s">
        <v>850</v>
      </c>
      <c r="F93" s="150">
        <v>0</v>
      </c>
      <c r="G93" s="151">
        <f t="shared" si="10"/>
        <v>0</v>
      </c>
      <c r="H93" s="97" t="s">
        <v>327</v>
      </c>
      <c r="I93" s="144" t="e">
        <f>VLOOKUP(C93,'[1]1. DS tổng'!$B$6:$N$468,13,0)</f>
        <v>#N/A</v>
      </c>
      <c r="J93" s="126" t="e">
        <f t="shared" si="9"/>
        <v>#N/A</v>
      </c>
      <c r="K93" s="146"/>
      <c r="L93" s="147"/>
      <c r="M93" s="148" t="e">
        <f>LEN(#REF!)</f>
        <v>#REF!</v>
      </c>
      <c r="N93" s="148" t="e">
        <f t="shared" si="7"/>
        <v>#REF!</v>
      </c>
      <c r="O93" s="141"/>
      <c r="P93" s="141"/>
    </row>
    <row r="94" spans="1:16" ht="15.75" x14ac:dyDescent="0.25">
      <c r="A94" s="46" t="s">
        <v>478</v>
      </c>
      <c r="B94" s="149" t="s">
        <v>15</v>
      </c>
      <c r="C94" s="167" t="s">
        <v>740</v>
      </c>
      <c r="D94" s="100" t="s">
        <v>62</v>
      </c>
      <c r="E94" s="40" t="s">
        <v>846</v>
      </c>
      <c r="F94" s="150">
        <v>0</v>
      </c>
      <c r="G94" s="151">
        <f t="shared" si="10"/>
        <v>0</v>
      </c>
      <c r="H94" s="97" t="s">
        <v>327</v>
      </c>
      <c r="I94" s="144" t="e">
        <f>VLOOKUP(C94,'[1]1. DS tổng'!$B$6:$N$468,13,0)</f>
        <v>#N/A</v>
      </c>
      <c r="J94" s="126" t="e">
        <f t="shared" si="9"/>
        <v>#N/A</v>
      </c>
      <c r="K94" s="146"/>
      <c r="L94" s="147"/>
      <c r="M94" s="148" t="e">
        <f>LEN(#REF!)</f>
        <v>#REF!</v>
      </c>
      <c r="N94" s="148" t="e">
        <f t="shared" si="7"/>
        <v>#REF!</v>
      </c>
      <c r="O94" s="141"/>
      <c r="P94" s="141"/>
    </row>
    <row r="95" spans="1:16" ht="15.75" x14ac:dyDescent="0.25">
      <c r="A95" s="46" t="s">
        <v>479</v>
      </c>
      <c r="B95" s="149" t="s">
        <v>15</v>
      </c>
      <c r="C95" s="167" t="s">
        <v>741</v>
      </c>
      <c r="D95" s="100" t="s">
        <v>62</v>
      </c>
      <c r="E95" s="40" t="s">
        <v>854</v>
      </c>
      <c r="F95" s="150">
        <v>0</v>
      </c>
      <c r="G95" s="151">
        <f t="shared" si="10"/>
        <v>0</v>
      </c>
      <c r="H95" s="97" t="s">
        <v>327</v>
      </c>
      <c r="I95" s="144" t="e">
        <f>VLOOKUP(C95,'[1]1. DS tổng'!$B$6:$N$468,13,0)</f>
        <v>#N/A</v>
      </c>
      <c r="J95" s="126" t="e">
        <f t="shared" si="9"/>
        <v>#N/A</v>
      </c>
      <c r="K95" s="146"/>
      <c r="L95" s="147"/>
      <c r="M95" s="148" t="e">
        <f>LEN(#REF!)</f>
        <v>#REF!</v>
      </c>
      <c r="N95" s="148" t="e">
        <f t="shared" si="7"/>
        <v>#REF!</v>
      </c>
      <c r="O95" s="141"/>
      <c r="P95" s="141"/>
    </row>
    <row r="96" spans="1:16" ht="15.75" x14ac:dyDescent="0.25">
      <c r="A96" s="46" t="s">
        <v>480</v>
      </c>
      <c r="B96" s="149" t="s">
        <v>15</v>
      </c>
      <c r="C96" s="167" t="s">
        <v>742</v>
      </c>
      <c r="D96" s="100" t="s">
        <v>62</v>
      </c>
      <c r="E96" s="40" t="s">
        <v>846</v>
      </c>
      <c r="F96" s="150">
        <v>0</v>
      </c>
      <c r="G96" s="151">
        <f t="shared" si="10"/>
        <v>0</v>
      </c>
      <c r="H96" s="97" t="s">
        <v>327</v>
      </c>
      <c r="I96" s="144" t="e">
        <f>VLOOKUP(C96,'[1]1. DS tổng'!$B$6:$N$468,13,0)</f>
        <v>#N/A</v>
      </c>
      <c r="J96" s="126" t="e">
        <f t="shared" si="9"/>
        <v>#N/A</v>
      </c>
      <c r="K96" s="146"/>
      <c r="L96" s="147"/>
      <c r="M96" s="148" t="e">
        <f>LEN(#REF!)</f>
        <v>#REF!</v>
      </c>
      <c r="N96" s="148" t="e">
        <f t="shared" si="7"/>
        <v>#REF!</v>
      </c>
      <c r="O96" s="141"/>
      <c r="P96" s="141"/>
    </row>
    <row r="97" spans="1:16" ht="15.75" x14ac:dyDescent="0.25">
      <c r="A97" s="46" t="s">
        <v>481</v>
      </c>
      <c r="B97" s="149" t="s">
        <v>15</v>
      </c>
      <c r="C97" s="167" t="s">
        <v>743</v>
      </c>
      <c r="D97" s="100" t="s">
        <v>62</v>
      </c>
      <c r="E97" s="40" t="s">
        <v>850</v>
      </c>
      <c r="F97" s="150">
        <v>0</v>
      </c>
      <c r="G97" s="151">
        <f t="shared" si="10"/>
        <v>0</v>
      </c>
      <c r="H97" s="97" t="s">
        <v>327</v>
      </c>
      <c r="I97" s="144" t="e">
        <f>VLOOKUP(C97,'[1]1. DS tổng'!$B$6:$N$468,13,0)</f>
        <v>#N/A</v>
      </c>
      <c r="J97" s="126" t="e">
        <f t="shared" si="9"/>
        <v>#N/A</v>
      </c>
      <c r="K97" s="146"/>
      <c r="L97" s="147"/>
      <c r="M97" s="148" t="e">
        <f>LEN(#REF!)</f>
        <v>#REF!</v>
      </c>
      <c r="N97" s="148" t="e">
        <f t="shared" si="7"/>
        <v>#REF!</v>
      </c>
      <c r="O97" s="141"/>
      <c r="P97" s="141"/>
    </row>
    <row r="98" spans="1:16" ht="15.75" x14ac:dyDescent="0.25">
      <c r="A98" s="46" t="s">
        <v>482</v>
      </c>
      <c r="B98" s="149" t="s">
        <v>15</v>
      </c>
      <c r="C98" s="167" t="s">
        <v>744</v>
      </c>
      <c r="D98" s="100" t="s">
        <v>62</v>
      </c>
      <c r="E98" s="40" t="s">
        <v>854</v>
      </c>
      <c r="F98" s="150">
        <v>0</v>
      </c>
      <c r="G98" s="151">
        <f t="shared" si="10"/>
        <v>0</v>
      </c>
      <c r="H98" s="97" t="s">
        <v>327</v>
      </c>
      <c r="I98" s="144" t="e">
        <f>VLOOKUP(C98,'[1]1. DS tổng'!$B$6:$N$468,13,0)</f>
        <v>#N/A</v>
      </c>
      <c r="J98" s="126" t="e">
        <f t="shared" si="9"/>
        <v>#N/A</v>
      </c>
      <c r="K98" s="146"/>
      <c r="L98" s="147"/>
      <c r="M98" s="148" t="e">
        <f>LEN(#REF!)</f>
        <v>#REF!</v>
      </c>
      <c r="N98" s="148" t="e">
        <f t="shared" si="7"/>
        <v>#REF!</v>
      </c>
      <c r="O98" s="141"/>
      <c r="P98" s="141"/>
    </row>
    <row r="99" spans="1:16" s="70" customFormat="1" ht="47.25" x14ac:dyDescent="0.25">
      <c r="A99" s="47">
        <v>7</v>
      </c>
      <c r="B99" s="47" t="s">
        <v>15</v>
      </c>
      <c r="C99" s="166" t="s">
        <v>655</v>
      </c>
      <c r="D99" s="98" t="s">
        <v>665</v>
      </c>
      <c r="E99" s="73"/>
      <c r="F99" s="144">
        <v>30392</v>
      </c>
      <c r="G99" s="145">
        <f t="shared" si="10"/>
        <v>4.5462313750846563E-4</v>
      </c>
      <c r="H99" s="125" t="s">
        <v>327</v>
      </c>
      <c r="I99" s="144" t="e">
        <f>VLOOKUP(C99,'[1]1. DS tổng'!$B$6:$N$468,13,0)</f>
        <v>#N/A</v>
      </c>
      <c r="J99" s="126" t="e">
        <f t="shared" si="9"/>
        <v>#N/A</v>
      </c>
      <c r="K99" s="146"/>
      <c r="L99" s="147"/>
      <c r="M99" s="148" t="e">
        <f>LEN(#REF!)</f>
        <v>#REF!</v>
      </c>
      <c r="N99" s="148" t="e">
        <f t="shared" si="7"/>
        <v>#REF!</v>
      </c>
      <c r="O99" s="153"/>
      <c r="P99" s="153"/>
    </row>
    <row r="100" spans="1:16" ht="78.75" x14ac:dyDescent="0.25">
      <c r="A100" s="46" t="s">
        <v>503</v>
      </c>
      <c r="B100" s="149" t="s">
        <v>15</v>
      </c>
      <c r="C100" s="167" t="s">
        <v>827</v>
      </c>
      <c r="D100" s="100" t="s">
        <v>62</v>
      </c>
      <c r="E100" s="100" t="s">
        <v>859</v>
      </c>
      <c r="F100" s="150">
        <v>0</v>
      </c>
      <c r="G100" s="151">
        <v>0</v>
      </c>
      <c r="H100" s="97" t="s">
        <v>614</v>
      </c>
      <c r="I100" s="144" t="e">
        <f>VLOOKUP(C100,'[1]1. DS tổng'!$B$6:$N$468,13,0)</f>
        <v>#N/A</v>
      </c>
      <c r="J100" s="126" t="e">
        <f t="shared" si="9"/>
        <v>#N/A</v>
      </c>
      <c r="K100" s="146"/>
      <c r="L100" s="147"/>
      <c r="M100" s="148" t="e">
        <f>LEN(#REF!)</f>
        <v>#REF!</v>
      </c>
      <c r="N100" s="148" t="e">
        <f t="shared" si="7"/>
        <v>#REF!</v>
      </c>
      <c r="O100" s="141"/>
      <c r="P100" s="141"/>
    </row>
    <row r="101" spans="1:16" ht="78.75" x14ac:dyDescent="0.25">
      <c r="A101" s="46" t="s">
        <v>504</v>
      </c>
      <c r="B101" s="149" t="s">
        <v>15</v>
      </c>
      <c r="C101" s="167" t="s">
        <v>828</v>
      </c>
      <c r="D101" s="100" t="s">
        <v>62</v>
      </c>
      <c r="E101" s="100" t="s">
        <v>860</v>
      </c>
      <c r="F101" s="150">
        <v>0</v>
      </c>
      <c r="G101" s="151">
        <v>0</v>
      </c>
      <c r="H101" s="97" t="s">
        <v>614</v>
      </c>
      <c r="I101" s="144" t="e">
        <f>VLOOKUP(C101,'[1]1. DS tổng'!$B$6:$N$468,13,0)</f>
        <v>#N/A</v>
      </c>
      <c r="J101" s="126" t="e">
        <f t="shared" si="9"/>
        <v>#N/A</v>
      </c>
      <c r="K101" s="146"/>
      <c r="L101" s="147"/>
      <c r="M101" s="148" t="e">
        <f>LEN(#REF!)</f>
        <v>#REF!</v>
      </c>
      <c r="N101" s="148" t="e">
        <f t="shared" si="7"/>
        <v>#REF!</v>
      </c>
      <c r="O101" s="141"/>
      <c r="P101" s="141"/>
    </row>
    <row r="102" spans="1:16" ht="15.75" x14ac:dyDescent="0.25">
      <c r="A102" s="46" t="s">
        <v>505</v>
      </c>
      <c r="B102" s="149" t="s">
        <v>15</v>
      </c>
      <c r="C102" s="167" t="s">
        <v>745</v>
      </c>
      <c r="D102" s="100" t="s">
        <v>62</v>
      </c>
      <c r="E102" s="100" t="s">
        <v>843</v>
      </c>
      <c r="F102" s="150">
        <v>0</v>
      </c>
      <c r="G102" s="151">
        <f t="shared" ref="G102:G115" si="11">F102/$I$7</f>
        <v>0</v>
      </c>
      <c r="H102" s="97" t="s">
        <v>327</v>
      </c>
      <c r="I102" s="144" t="e">
        <f>VLOOKUP(C102,'[1]1. DS tổng'!$B$6:$N$468,13,0)</f>
        <v>#N/A</v>
      </c>
      <c r="J102" s="126" t="e">
        <f t="shared" si="9"/>
        <v>#N/A</v>
      </c>
      <c r="K102" s="146"/>
      <c r="L102" s="147"/>
      <c r="M102" s="148" t="e">
        <f>LEN(#REF!)</f>
        <v>#REF!</v>
      </c>
      <c r="N102" s="148" t="e">
        <f t="shared" si="7"/>
        <v>#REF!</v>
      </c>
      <c r="O102" s="141"/>
      <c r="P102" s="141"/>
    </row>
    <row r="103" spans="1:16" ht="15.75" x14ac:dyDescent="0.25">
      <c r="A103" s="46" t="s">
        <v>506</v>
      </c>
      <c r="B103" s="149" t="s">
        <v>15</v>
      </c>
      <c r="C103" s="167" t="s">
        <v>746</v>
      </c>
      <c r="D103" s="100" t="s">
        <v>62</v>
      </c>
      <c r="E103" s="100" t="s">
        <v>847</v>
      </c>
      <c r="F103" s="150">
        <v>0</v>
      </c>
      <c r="G103" s="151">
        <f t="shared" si="11"/>
        <v>0</v>
      </c>
      <c r="H103" s="97" t="s">
        <v>327</v>
      </c>
      <c r="I103" s="144" t="e">
        <f>VLOOKUP(C103,'[1]1. DS tổng'!$B$6:$N$468,13,0)</f>
        <v>#N/A</v>
      </c>
      <c r="J103" s="126" t="e">
        <f t="shared" si="9"/>
        <v>#N/A</v>
      </c>
      <c r="K103" s="146"/>
      <c r="L103" s="147"/>
      <c r="M103" s="148" t="e">
        <f>LEN(#REF!)</f>
        <v>#REF!</v>
      </c>
      <c r="N103" s="148" t="e">
        <f t="shared" si="7"/>
        <v>#REF!</v>
      </c>
      <c r="O103" s="141"/>
      <c r="P103" s="141"/>
    </row>
    <row r="104" spans="1:16" ht="15.75" x14ac:dyDescent="0.25">
      <c r="A104" s="46" t="s">
        <v>507</v>
      </c>
      <c r="B104" s="149" t="s">
        <v>15</v>
      </c>
      <c r="C104" s="167" t="s">
        <v>747</v>
      </c>
      <c r="D104" s="100" t="s">
        <v>62</v>
      </c>
      <c r="E104" s="100" t="s">
        <v>847</v>
      </c>
      <c r="F104" s="150">
        <v>0</v>
      </c>
      <c r="G104" s="151">
        <f t="shared" si="11"/>
        <v>0</v>
      </c>
      <c r="H104" s="97" t="s">
        <v>327</v>
      </c>
      <c r="I104" s="144" t="e">
        <f>VLOOKUP(C104,'[1]1. DS tổng'!$B$6:$N$468,13,0)</f>
        <v>#N/A</v>
      </c>
      <c r="J104" s="126" t="e">
        <f t="shared" si="9"/>
        <v>#N/A</v>
      </c>
      <c r="K104" s="146"/>
      <c r="L104" s="147"/>
      <c r="M104" s="148" t="e">
        <f>LEN(#REF!)</f>
        <v>#REF!</v>
      </c>
      <c r="N104" s="148" t="e">
        <f t="shared" si="7"/>
        <v>#REF!</v>
      </c>
      <c r="O104" s="141"/>
      <c r="P104" s="141"/>
    </row>
    <row r="105" spans="1:16" ht="15.75" x14ac:dyDescent="0.25">
      <c r="A105" s="46" t="s">
        <v>508</v>
      </c>
      <c r="B105" s="149" t="s">
        <v>15</v>
      </c>
      <c r="C105" s="167" t="s">
        <v>748</v>
      </c>
      <c r="D105" s="100" t="s">
        <v>62</v>
      </c>
      <c r="E105" s="100" t="s">
        <v>845</v>
      </c>
      <c r="F105" s="150">
        <v>0</v>
      </c>
      <c r="G105" s="151">
        <f t="shared" si="11"/>
        <v>0</v>
      </c>
      <c r="H105" s="97" t="s">
        <v>327</v>
      </c>
      <c r="I105" s="144" t="e">
        <f>VLOOKUP(C105,'[1]1. DS tổng'!$B$6:$N$468,13,0)</f>
        <v>#N/A</v>
      </c>
      <c r="J105" s="126" t="e">
        <f t="shared" si="9"/>
        <v>#N/A</v>
      </c>
      <c r="K105" s="146"/>
      <c r="L105" s="147"/>
      <c r="M105" s="148" t="e">
        <f>LEN(#REF!)</f>
        <v>#REF!</v>
      </c>
      <c r="N105" s="148" t="e">
        <f t="shared" si="7"/>
        <v>#REF!</v>
      </c>
      <c r="O105" s="141"/>
      <c r="P105" s="141"/>
    </row>
    <row r="106" spans="1:16" ht="15.75" x14ac:dyDescent="0.25">
      <c r="A106" s="46" t="s">
        <v>509</v>
      </c>
      <c r="B106" s="149" t="s">
        <v>15</v>
      </c>
      <c r="C106" s="167" t="s">
        <v>749</v>
      </c>
      <c r="D106" s="100" t="s">
        <v>62</v>
      </c>
      <c r="E106" s="100" t="s">
        <v>852</v>
      </c>
      <c r="F106" s="150">
        <v>0</v>
      </c>
      <c r="G106" s="151">
        <f t="shared" si="11"/>
        <v>0</v>
      </c>
      <c r="H106" s="97" t="s">
        <v>327</v>
      </c>
      <c r="I106" s="144" t="e">
        <f>VLOOKUP(C106,'[1]1. DS tổng'!$B$6:$N$468,13,0)</f>
        <v>#N/A</v>
      </c>
      <c r="J106" s="126" t="e">
        <f t="shared" si="9"/>
        <v>#N/A</v>
      </c>
      <c r="K106" s="146"/>
      <c r="L106" s="147"/>
      <c r="M106" s="148" t="e">
        <f>LEN(#REF!)</f>
        <v>#REF!</v>
      </c>
      <c r="N106" s="148" t="e">
        <f t="shared" si="7"/>
        <v>#REF!</v>
      </c>
      <c r="O106" s="141"/>
      <c r="P106" s="141"/>
    </row>
    <row r="107" spans="1:16" ht="15.75" x14ac:dyDescent="0.25">
      <c r="A107" s="46" t="s">
        <v>510</v>
      </c>
      <c r="B107" s="149" t="s">
        <v>15</v>
      </c>
      <c r="C107" s="167" t="s">
        <v>750</v>
      </c>
      <c r="D107" s="100" t="s">
        <v>62</v>
      </c>
      <c r="E107" s="100" t="s">
        <v>846</v>
      </c>
      <c r="F107" s="150">
        <v>0</v>
      </c>
      <c r="G107" s="151">
        <f t="shared" si="11"/>
        <v>0</v>
      </c>
      <c r="H107" s="97" t="s">
        <v>327</v>
      </c>
      <c r="I107" s="144" t="e">
        <f>VLOOKUP(C107,'[1]1. DS tổng'!$B$6:$N$468,13,0)</f>
        <v>#N/A</v>
      </c>
      <c r="J107" s="126" t="e">
        <f t="shared" ref="J107:J138" si="12">F107-I107</f>
        <v>#N/A</v>
      </c>
      <c r="K107" s="146"/>
      <c r="L107" s="147"/>
      <c r="M107" s="148" t="e">
        <f>LEN(#REF!)</f>
        <v>#REF!</v>
      </c>
      <c r="N107" s="148" t="e">
        <f t="shared" si="7"/>
        <v>#REF!</v>
      </c>
      <c r="O107" s="141"/>
      <c r="P107" s="141"/>
    </row>
    <row r="108" spans="1:16" ht="15.75" x14ac:dyDescent="0.25">
      <c r="A108" s="46" t="s">
        <v>511</v>
      </c>
      <c r="B108" s="149" t="s">
        <v>15</v>
      </c>
      <c r="C108" s="167" t="s">
        <v>751</v>
      </c>
      <c r="D108" s="100" t="s">
        <v>62</v>
      </c>
      <c r="E108" s="100" t="s">
        <v>850</v>
      </c>
      <c r="F108" s="150">
        <v>0</v>
      </c>
      <c r="G108" s="151">
        <f t="shared" si="11"/>
        <v>0</v>
      </c>
      <c r="H108" s="97" t="s">
        <v>327</v>
      </c>
      <c r="I108" s="144" t="e">
        <f>VLOOKUP(C108,'[1]1. DS tổng'!$B$6:$N$468,13,0)</f>
        <v>#N/A</v>
      </c>
      <c r="J108" s="126" t="e">
        <f t="shared" si="12"/>
        <v>#N/A</v>
      </c>
      <c r="K108" s="146"/>
      <c r="L108" s="147"/>
      <c r="M108" s="148" t="e">
        <f>LEN(#REF!)</f>
        <v>#REF!</v>
      </c>
      <c r="N108" s="148" t="e">
        <f t="shared" si="7"/>
        <v>#REF!</v>
      </c>
      <c r="O108" s="141"/>
      <c r="P108" s="141"/>
    </row>
    <row r="109" spans="1:16" ht="15.75" x14ac:dyDescent="0.25">
      <c r="A109" s="46" t="s">
        <v>512</v>
      </c>
      <c r="B109" s="149" t="s">
        <v>15</v>
      </c>
      <c r="C109" s="167" t="s">
        <v>752</v>
      </c>
      <c r="D109" s="100" t="s">
        <v>62</v>
      </c>
      <c r="E109" s="100" t="s">
        <v>846</v>
      </c>
      <c r="F109" s="150">
        <v>0</v>
      </c>
      <c r="G109" s="151">
        <f t="shared" si="11"/>
        <v>0</v>
      </c>
      <c r="H109" s="97" t="s">
        <v>327</v>
      </c>
      <c r="I109" s="144" t="e">
        <f>VLOOKUP(C109,'[1]1. DS tổng'!$B$6:$N$468,13,0)</f>
        <v>#N/A</v>
      </c>
      <c r="J109" s="126" t="e">
        <f t="shared" si="12"/>
        <v>#N/A</v>
      </c>
      <c r="K109" s="146"/>
      <c r="L109" s="147"/>
      <c r="M109" s="148" t="e">
        <f>LEN(#REF!)</f>
        <v>#REF!</v>
      </c>
      <c r="N109" s="148" t="e">
        <f t="shared" si="7"/>
        <v>#REF!</v>
      </c>
      <c r="O109" s="141"/>
      <c r="P109" s="141"/>
    </row>
    <row r="110" spans="1:16" ht="15.75" x14ac:dyDescent="0.25">
      <c r="A110" s="46" t="s">
        <v>513</v>
      </c>
      <c r="B110" s="149" t="s">
        <v>15</v>
      </c>
      <c r="C110" s="167" t="s">
        <v>829</v>
      </c>
      <c r="D110" s="100" t="s">
        <v>62</v>
      </c>
      <c r="E110" s="100" t="s">
        <v>846</v>
      </c>
      <c r="F110" s="150">
        <v>0</v>
      </c>
      <c r="G110" s="151">
        <f t="shared" si="11"/>
        <v>0</v>
      </c>
      <c r="H110" s="97" t="s">
        <v>327</v>
      </c>
      <c r="I110" s="144" t="e">
        <f>VLOOKUP(C110,'[1]1. DS tổng'!$B$6:$N$468,13,0)</f>
        <v>#N/A</v>
      </c>
      <c r="J110" s="126" t="e">
        <f t="shared" si="12"/>
        <v>#N/A</v>
      </c>
      <c r="K110" s="146"/>
      <c r="L110" s="147"/>
      <c r="M110" s="148" t="e">
        <f>LEN(#REF!)</f>
        <v>#REF!</v>
      </c>
      <c r="N110" s="148" t="e">
        <f t="shared" si="7"/>
        <v>#REF!</v>
      </c>
      <c r="O110" s="141"/>
      <c r="P110" s="141"/>
    </row>
    <row r="111" spans="1:16" ht="15.75" x14ac:dyDescent="0.25">
      <c r="A111" s="46" t="s">
        <v>514</v>
      </c>
      <c r="B111" s="149" t="s">
        <v>15</v>
      </c>
      <c r="C111" s="167" t="s">
        <v>753</v>
      </c>
      <c r="D111" s="100" t="s">
        <v>62</v>
      </c>
      <c r="E111" s="100" t="s">
        <v>850</v>
      </c>
      <c r="F111" s="150">
        <v>0</v>
      </c>
      <c r="G111" s="151">
        <f t="shared" si="11"/>
        <v>0</v>
      </c>
      <c r="H111" s="97" t="s">
        <v>327</v>
      </c>
      <c r="I111" s="144" t="e">
        <f>VLOOKUP(C111,'[1]1. DS tổng'!$B$6:$N$468,13,0)</f>
        <v>#N/A</v>
      </c>
      <c r="J111" s="126" t="e">
        <f t="shared" si="12"/>
        <v>#N/A</v>
      </c>
      <c r="K111" s="146"/>
      <c r="L111" s="147"/>
      <c r="M111" s="148" t="e">
        <f>LEN(#REF!)</f>
        <v>#REF!</v>
      </c>
      <c r="N111" s="148" t="e">
        <f t="shared" si="7"/>
        <v>#REF!</v>
      </c>
      <c r="O111" s="141"/>
      <c r="P111" s="141"/>
    </row>
    <row r="112" spans="1:16" ht="15.75" x14ac:dyDescent="0.25">
      <c r="A112" s="46" t="s">
        <v>613</v>
      </c>
      <c r="B112" s="149" t="s">
        <v>15</v>
      </c>
      <c r="C112" s="167" t="s">
        <v>754</v>
      </c>
      <c r="D112" s="100" t="s">
        <v>62</v>
      </c>
      <c r="E112" s="100" t="s">
        <v>846</v>
      </c>
      <c r="F112" s="150">
        <v>0</v>
      </c>
      <c r="G112" s="151">
        <f t="shared" si="11"/>
        <v>0</v>
      </c>
      <c r="H112" s="97" t="s">
        <v>327</v>
      </c>
      <c r="I112" s="144" t="e">
        <f>VLOOKUP(C112,'[1]1. DS tổng'!$B$6:$N$468,13,0)</f>
        <v>#N/A</v>
      </c>
      <c r="J112" s="126" t="e">
        <f t="shared" si="12"/>
        <v>#N/A</v>
      </c>
      <c r="K112" s="146"/>
      <c r="L112" s="147"/>
      <c r="M112" s="148" t="e">
        <f>LEN(#REF!)</f>
        <v>#REF!</v>
      </c>
      <c r="N112" s="148" t="e">
        <f t="shared" si="7"/>
        <v>#REF!</v>
      </c>
      <c r="O112" s="141"/>
      <c r="P112" s="141"/>
    </row>
    <row r="113" spans="1:16" ht="15.75" x14ac:dyDescent="0.25">
      <c r="A113" s="46" t="s">
        <v>617</v>
      </c>
      <c r="B113" s="149" t="s">
        <v>15</v>
      </c>
      <c r="C113" s="167" t="s">
        <v>755</v>
      </c>
      <c r="D113" s="100" t="s">
        <v>62</v>
      </c>
      <c r="E113" s="100" t="s">
        <v>854</v>
      </c>
      <c r="F113" s="150">
        <v>0</v>
      </c>
      <c r="G113" s="151">
        <f t="shared" si="11"/>
        <v>0</v>
      </c>
      <c r="H113" s="97" t="s">
        <v>327</v>
      </c>
      <c r="I113" s="144" t="e">
        <f>VLOOKUP(C113,'[1]1. DS tổng'!$B$6:$N$468,13,0)</f>
        <v>#N/A</v>
      </c>
      <c r="J113" s="126" t="e">
        <f t="shared" si="12"/>
        <v>#N/A</v>
      </c>
      <c r="K113" s="146"/>
      <c r="L113" s="147"/>
      <c r="M113" s="148" t="e">
        <f>LEN(#REF!)</f>
        <v>#REF!</v>
      </c>
      <c r="N113" s="148" t="e">
        <f t="shared" si="7"/>
        <v>#REF!</v>
      </c>
      <c r="O113" s="141"/>
      <c r="P113" s="141"/>
    </row>
    <row r="114" spans="1:16" ht="47.25" x14ac:dyDescent="0.25">
      <c r="A114" s="47">
        <v>8</v>
      </c>
      <c r="B114" s="47" t="s">
        <v>15</v>
      </c>
      <c r="C114" s="166" t="s">
        <v>656</v>
      </c>
      <c r="D114" s="98" t="s">
        <v>665</v>
      </c>
      <c r="E114" s="73"/>
      <c r="F114" s="144">
        <v>0</v>
      </c>
      <c r="G114" s="145">
        <f t="shared" si="11"/>
        <v>0</v>
      </c>
      <c r="H114" s="125" t="s">
        <v>483</v>
      </c>
      <c r="I114" s="144" t="e">
        <f>VLOOKUP(C114,'[1]1. DS tổng'!$B$6:$N$468,13,0)</f>
        <v>#N/A</v>
      </c>
      <c r="J114" s="126" t="e">
        <f t="shared" si="12"/>
        <v>#N/A</v>
      </c>
      <c r="K114" s="146"/>
      <c r="L114" s="147"/>
      <c r="M114" s="148" t="e">
        <f>LEN(#REF!)</f>
        <v>#REF!</v>
      </c>
      <c r="N114" s="148" t="e">
        <f t="shared" si="7"/>
        <v>#REF!</v>
      </c>
      <c r="O114" s="141"/>
      <c r="P114" s="141"/>
    </row>
    <row r="115" spans="1:16" ht="15.75" x14ac:dyDescent="0.25">
      <c r="A115" s="46" t="s">
        <v>515</v>
      </c>
      <c r="B115" s="149" t="s">
        <v>15</v>
      </c>
      <c r="C115" s="167" t="s">
        <v>756</v>
      </c>
      <c r="D115" s="100" t="s">
        <v>62</v>
      </c>
      <c r="E115" s="40" t="s">
        <v>858</v>
      </c>
      <c r="F115" s="150">
        <v>0</v>
      </c>
      <c r="G115" s="151">
        <f t="shared" si="11"/>
        <v>0</v>
      </c>
      <c r="H115" s="97" t="s">
        <v>483</v>
      </c>
      <c r="I115" s="144" t="e">
        <f>VLOOKUP(C115,'[1]1. DS tổng'!$B$6:$N$468,13,0)</f>
        <v>#N/A</v>
      </c>
      <c r="J115" s="126" t="e">
        <f t="shared" si="12"/>
        <v>#N/A</v>
      </c>
      <c r="K115" s="146"/>
      <c r="L115" s="147"/>
      <c r="M115" s="148" t="e">
        <f>LEN(#REF!)</f>
        <v>#REF!</v>
      </c>
      <c r="N115" s="148" t="e">
        <f t="shared" si="7"/>
        <v>#REF!</v>
      </c>
      <c r="O115" s="141"/>
      <c r="P115" s="141"/>
    </row>
    <row r="116" spans="1:16" ht="15.75" x14ac:dyDescent="0.25">
      <c r="A116" s="46" t="s">
        <v>516</v>
      </c>
      <c r="B116" s="149" t="s">
        <v>15</v>
      </c>
      <c r="C116" s="167" t="s">
        <v>757</v>
      </c>
      <c r="D116" s="100" t="s">
        <v>62</v>
      </c>
      <c r="E116" s="40" t="s">
        <v>847</v>
      </c>
      <c r="F116" s="150">
        <v>0</v>
      </c>
      <c r="G116" s="151">
        <v>0</v>
      </c>
      <c r="H116" s="97" t="s">
        <v>483</v>
      </c>
      <c r="I116" s="144" t="e">
        <f>VLOOKUP(C116,'[1]1. DS tổng'!$B$6:$N$468,13,0)</f>
        <v>#N/A</v>
      </c>
      <c r="J116" s="126" t="e">
        <f t="shared" si="12"/>
        <v>#N/A</v>
      </c>
      <c r="K116" s="146" t="e">
        <v>#N/A</v>
      </c>
      <c r="L116" s="147" t="e">
        <v>#N/A</v>
      </c>
      <c r="M116" s="148" t="e">
        <f>LEN(#REF!)</f>
        <v>#REF!</v>
      </c>
      <c r="N116" s="148" t="e">
        <f t="shared" si="7"/>
        <v>#REF!</v>
      </c>
      <c r="O116" s="141"/>
      <c r="P116" s="141"/>
    </row>
    <row r="117" spans="1:16" ht="15.75" x14ac:dyDescent="0.25">
      <c r="A117" s="46" t="s">
        <v>517</v>
      </c>
      <c r="B117" s="149" t="s">
        <v>15</v>
      </c>
      <c r="C117" s="167" t="s">
        <v>758</v>
      </c>
      <c r="D117" s="100" t="s">
        <v>62</v>
      </c>
      <c r="E117" s="40" t="s">
        <v>847</v>
      </c>
      <c r="F117" s="150">
        <v>0</v>
      </c>
      <c r="G117" s="151">
        <v>0</v>
      </c>
      <c r="H117" s="97" t="s">
        <v>483</v>
      </c>
      <c r="I117" s="144" t="e">
        <f>VLOOKUP(C117,'[1]1. DS tổng'!$B$6:$N$468,13,0)</f>
        <v>#N/A</v>
      </c>
      <c r="J117" s="126" t="e">
        <f t="shared" si="12"/>
        <v>#N/A</v>
      </c>
      <c r="K117" s="146" t="e">
        <v>#N/A</v>
      </c>
      <c r="L117" s="147" t="e">
        <v>#N/A</v>
      </c>
      <c r="M117" s="148" t="e">
        <f>LEN(#REF!)</f>
        <v>#REF!</v>
      </c>
      <c r="N117" s="148" t="e">
        <f t="shared" si="7"/>
        <v>#REF!</v>
      </c>
      <c r="O117" s="141"/>
      <c r="P117" s="141"/>
    </row>
    <row r="118" spans="1:16" ht="15.75" x14ac:dyDescent="0.25">
      <c r="A118" s="46" t="s">
        <v>518</v>
      </c>
      <c r="B118" s="149" t="s">
        <v>15</v>
      </c>
      <c r="C118" s="167" t="s">
        <v>759</v>
      </c>
      <c r="D118" s="100" t="s">
        <v>62</v>
      </c>
      <c r="E118" s="40" t="s">
        <v>845</v>
      </c>
      <c r="F118" s="150">
        <v>0</v>
      </c>
      <c r="G118" s="151">
        <f t="shared" ref="G118:G124" si="13">F118/$I$7</f>
        <v>0</v>
      </c>
      <c r="H118" s="97" t="s">
        <v>483</v>
      </c>
      <c r="I118" s="144" t="e">
        <f>VLOOKUP(C118,'[1]1. DS tổng'!$B$6:$N$468,13,0)</f>
        <v>#N/A</v>
      </c>
      <c r="J118" s="126" t="e">
        <f t="shared" si="12"/>
        <v>#N/A</v>
      </c>
      <c r="K118" s="146"/>
      <c r="L118" s="147"/>
      <c r="M118" s="148" t="e">
        <f>LEN(#REF!)</f>
        <v>#REF!</v>
      </c>
      <c r="N118" s="148" t="e">
        <f t="shared" si="7"/>
        <v>#REF!</v>
      </c>
      <c r="O118" s="141"/>
      <c r="P118" s="141"/>
    </row>
    <row r="119" spans="1:16" ht="15.75" x14ac:dyDescent="0.25">
      <c r="A119" s="46" t="s">
        <v>519</v>
      </c>
      <c r="B119" s="149" t="s">
        <v>15</v>
      </c>
      <c r="C119" s="167" t="s">
        <v>760</v>
      </c>
      <c r="D119" s="100" t="s">
        <v>62</v>
      </c>
      <c r="E119" s="40" t="s">
        <v>846</v>
      </c>
      <c r="F119" s="150">
        <v>0</v>
      </c>
      <c r="G119" s="151">
        <f t="shared" si="13"/>
        <v>0</v>
      </c>
      <c r="H119" s="97" t="s">
        <v>483</v>
      </c>
      <c r="I119" s="144" t="e">
        <f>VLOOKUP(C119,'[1]1. DS tổng'!$B$6:$N$468,13,0)</f>
        <v>#N/A</v>
      </c>
      <c r="J119" s="126" t="e">
        <f t="shared" si="12"/>
        <v>#N/A</v>
      </c>
      <c r="K119" s="146"/>
      <c r="L119" s="147"/>
      <c r="M119" s="148" t="e">
        <f>LEN(#REF!)</f>
        <v>#REF!</v>
      </c>
      <c r="N119" s="148" t="e">
        <f t="shared" si="7"/>
        <v>#REF!</v>
      </c>
      <c r="O119" s="141"/>
      <c r="P119" s="141"/>
    </row>
    <row r="120" spans="1:16" ht="15.75" x14ac:dyDescent="0.25">
      <c r="A120" s="46" t="s">
        <v>520</v>
      </c>
      <c r="B120" s="149" t="s">
        <v>15</v>
      </c>
      <c r="C120" s="167" t="s">
        <v>761</v>
      </c>
      <c r="D120" s="100" t="s">
        <v>62</v>
      </c>
      <c r="E120" s="40" t="s">
        <v>846</v>
      </c>
      <c r="F120" s="150">
        <v>0</v>
      </c>
      <c r="G120" s="151">
        <f t="shared" si="13"/>
        <v>0</v>
      </c>
      <c r="H120" s="97" t="s">
        <v>483</v>
      </c>
      <c r="I120" s="144" t="e">
        <f>VLOOKUP(C120,'[1]1. DS tổng'!$B$6:$N$468,13,0)</f>
        <v>#N/A</v>
      </c>
      <c r="J120" s="126" t="e">
        <f t="shared" si="12"/>
        <v>#N/A</v>
      </c>
      <c r="K120" s="146"/>
      <c r="L120" s="147"/>
      <c r="M120" s="148" t="e">
        <f>LEN(#REF!)</f>
        <v>#REF!</v>
      </c>
      <c r="N120" s="148" t="e">
        <f t="shared" si="7"/>
        <v>#REF!</v>
      </c>
      <c r="O120" s="141"/>
      <c r="P120" s="141"/>
    </row>
    <row r="121" spans="1:16" ht="15.75" x14ac:dyDescent="0.25">
      <c r="A121" s="46" t="s">
        <v>521</v>
      </c>
      <c r="B121" s="149" t="s">
        <v>15</v>
      </c>
      <c r="C121" s="167" t="s">
        <v>762</v>
      </c>
      <c r="D121" s="100" t="s">
        <v>62</v>
      </c>
      <c r="E121" s="40" t="s">
        <v>846</v>
      </c>
      <c r="F121" s="150">
        <v>0</v>
      </c>
      <c r="G121" s="151">
        <f t="shared" si="13"/>
        <v>0</v>
      </c>
      <c r="H121" s="97" t="s">
        <v>483</v>
      </c>
      <c r="I121" s="144" t="e">
        <f>VLOOKUP(C121,'[1]1. DS tổng'!$B$6:$N$468,13,0)</f>
        <v>#N/A</v>
      </c>
      <c r="J121" s="126" t="e">
        <f t="shared" si="12"/>
        <v>#N/A</v>
      </c>
      <c r="K121" s="146"/>
      <c r="L121" s="147"/>
      <c r="M121" s="148" t="e">
        <f>LEN(#REF!)</f>
        <v>#REF!</v>
      </c>
      <c r="N121" s="148" t="e">
        <f t="shared" si="7"/>
        <v>#REF!</v>
      </c>
      <c r="O121" s="141"/>
      <c r="P121" s="141"/>
    </row>
    <row r="122" spans="1:16" ht="15.75" x14ac:dyDescent="0.25">
      <c r="A122" s="46" t="s">
        <v>522</v>
      </c>
      <c r="B122" s="149" t="s">
        <v>15</v>
      </c>
      <c r="C122" s="167" t="s">
        <v>763</v>
      </c>
      <c r="D122" s="100" t="s">
        <v>62</v>
      </c>
      <c r="E122" s="40" t="s">
        <v>851</v>
      </c>
      <c r="F122" s="150">
        <v>0</v>
      </c>
      <c r="G122" s="151">
        <f t="shared" si="13"/>
        <v>0</v>
      </c>
      <c r="H122" s="97" t="s">
        <v>483</v>
      </c>
      <c r="I122" s="144" t="e">
        <f>VLOOKUP(C122,'[1]1. DS tổng'!$B$6:$N$468,13,0)</f>
        <v>#N/A</v>
      </c>
      <c r="J122" s="126" t="e">
        <f t="shared" si="12"/>
        <v>#N/A</v>
      </c>
      <c r="K122" s="146"/>
      <c r="L122" s="147"/>
      <c r="M122" s="148" t="e">
        <f>LEN(#REF!)</f>
        <v>#REF!</v>
      </c>
      <c r="N122" s="148" t="e">
        <f t="shared" si="7"/>
        <v>#REF!</v>
      </c>
      <c r="O122" s="141"/>
      <c r="P122" s="141"/>
    </row>
    <row r="123" spans="1:16" ht="15.75" x14ac:dyDescent="0.25">
      <c r="A123" s="46" t="s">
        <v>523</v>
      </c>
      <c r="B123" s="149" t="s">
        <v>15</v>
      </c>
      <c r="C123" s="167" t="s">
        <v>764</v>
      </c>
      <c r="D123" s="100" t="s">
        <v>62</v>
      </c>
      <c r="E123" s="40" t="s">
        <v>852</v>
      </c>
      <c r="F123" s="150">
        <v>0</v>
      </c>
      <c r="G123" s="151">
        <f t="shared" si="13"/>
        <v>0</v>
      </c>
      <c r="H123" s="97" t="s">
        <v>483</v>
      </c>
      <c r="I123" s="144">
        <v>0</v>
      </c>
      <c r="J123" s="126">
        <f t="shared" si="12"/>
        <v>0</v>
      </c>
      <c r="K123" s="146"/>
      <c r="L123" s="147"/>
      <c r="M123" s="148" t="e">
        <f>LEN(#REF!)</f>
        <v>#REF!</v>
      </c>
      <c r="N123" s="148" t="e">
        <f t="shared" si="7"/>
        <v>#REF!</v>
      </c>
      <c r="O123" s="141"/>
      <c r="P123" s="141"/>
    </row>
    <row r="124" spans="1:16" s="70" customFormat="1" ht="15.75" x14ac:dyDescent="0.25">
      <c r="A124" s="47">
        <v>9</v>
      </c>
      <c r="B124" s="47" t="s">
        <v>15</v>
      </c>
      <c r="C124" s="166" t="s">
        <v>657</v>
      </c>
      <c r="D124" s="157" t="s">
        <v>666</v>
      </c>
      <c r="E124" s="158"/>
      <c r="F124" s="144">
        <v>5000</v>
      </c>
      <c r="G124" s="145">
        <f t="shared" si="13"/>
        <v>7.4793224780939996E-5</v>
      </c>
      <c r="H124" s="125" t="s">
        <v>618</v>
      </c>
      <c r="I124" s="144" t="e">
        <f>VLOOKUP(C124,'[1]1. DS tổng'!$B$6:$N$468,13,0)</f>
        <v>#N/A</v>
      </c>
      <c r="J124" s="126" t="e">
        <f t="shared" si="12"/>
        <v>#N/A</v>
      </c>
      <c r="K124" s="146"/>
      <c r="L124" s="147"/>
      <c r="M124" s="148" t="e">
        <f>LEN(#REF!)</f>
        <v>#REF!</v>
      </c>
      <c r="N124" s="148" t="e">
        <f t="shared" ref="N124:N180" si="14">M124-12</f>
        <v>#REF!</v>
      </c>
      <c r="O124" s="153"/>
      <c r="P124" s="153"/>
    </row>
    <row r="125" spans="1:16" ht="63" x14ac:dyDescent="0.25">
      <c r="A125" s="46" t="s">
        <v>531</v>
      </c>
      <c r="B125" s="149" t="s">
        <v>15</v>
      </c>
      <c r="C125" s="167" t="s">
        <v>830</v>
      </c>
      <c r="D125" s="100" t="s">
        <v>62</v>
      </c>
      <c r="E125" s="102" t="s">
        <v>855</v>
      </c>
      <c r="F125" s="150">
        <v>0</v>
      </c>
      <c r="G125" s="151">
        <v>0</v>
      </c>
      <c r="H125" s="97" t="s">
        <v>619</v>
      </c>
      <c r="I125" s="144" t="e">
        <f>VLOOKUP(C125,'[1]1. DS tổng'!$B$6:$N$468,13,0)</f>
        <v>#N/A</v>
      </c>
      <c r="J125" s="126" t="e">
        <f t="shared" si="12"/>
        <v>#N/A</v>
      </c>
      <c r="K125" s="146" t="e">
        <v>#N/A</v>
      </c>
      <c r="L125" s="147" t="e">
        <v>#N/A</v>
      </c>
      <c r="M125" s="148" t="e">
        <f>LEN(#REF!)</f>
        <v>#REF!</v>
      </c>
      <c r="N125" s="148" t="e">
        <f t="shared" si="14"/>
        <v>#REF!</v>
      </c>
      <c r="O125" s="141"/>
      <c r="P125" s="141"/>
    </row>
    <row r="126" spans="1:16" ht="15.75" x14ac:dyDescent="0.25">
      <c r="A126" s="46" t="s">
        <v>532</v>
      </c>
      <c r="B126" s="149" t="s">
        <v>15</v>
      </c>
      <c r="C126" s="167" t="s">
        <v>765</v>
      </c>
      <c r="D126" s="100" t="s">
        <v>62</v>
      </c>
      <c r="E126" s="40" t="s">
        <v>849</v>
      </c>
      <c r="F126" s="150">
        <v>0</v>
      </c>
      <c r="G126" s="151">
        <f>F126/$I$7</f>
        <v>0</v>
      </c>
      <c r="H126" s="97" t="s">
        <v>618</v>
      </c>
      <c r="I126" s="144" t="e">
        <f>VLOOKUP(C126,'[1]1. DS tổng'!$B$6:$N$468,13,0)</f>
        <v>#N/A</v>
      </c>
      <c r="J126" s="126" t="e">
        <f t="shared" si="12"/>
        <v>#N/A</v>
      </c>
      <c r="K126" s="146"/>
      <c r="L126" s="147"/>
      <c r="M126" s="148" t="e">
        <f>LEN(#REF!)</f>
        <v>#REF!</v>
      </c>
      <c r="N126" s="148" t="e">
        <f t="shared" si="14"/>
        <v>#REF!</v>
      </c>
      <c r="O126" s="141"/>
      <c r="P126" s="141"/>
    </row>
    <row r="127" spans="1:16" ht="15.75" x14ac:dyDescent="0.25">
      <c r="A127" s="46" t="s">
        <v>533</v>
      </c>
      <c r="B127" s="149" t="s">
        <v>15</v>
      </c>
      <c r="C127" s="167" t="s">
        <v>766</v>
      </c>
      <c r="D127" s="100" t="s">
        <v>62</v>
      </c>
      <c r="E127" s="40" t="s">
        <v>843</v>
      </c>
      <c r="F127" s="150">
        <v>0</v>
      </c>
      <c r="G127" s="151">
        <f>F127/$I$7</f>
        <v>0</v>
      </c>
      <c r="H127" s="97" t="s">
        <v>618</v>
      </c>
      <c r="I127" s="144" t="e">
        <f>VLOOKUP(C127,'[1]1. DS tổng'!$B$6:$N$468,13,0)</f>
        <v>#N/A</v>
      </c>
      <c r="J127" s="126" t="e">
        <f t="shared" si="12"/>
        <v>#N/A</v>
      </c>
      <c r="K127" s="146"/>
      <c r="L127" s="147"/>
      <c r="M127" s="148" t="e">
        <f>LEN(#REF!)</f>
        <v>#REF!</v>
      </c>
      <c r="N127" s="148" t="e">
        <f t="shared" si="14"/>
        <v>#REF!</v>
      </c>
      <c r="O127" s="141"/>
      <c r="P127" s="141"/>
    </row>
    <row r="128" spans="1:16" ht="15.75" x14ac:dyDescent="0.25">
      <c r="A128" s="46" t="s">
        <v>534</v>
      </c>
      <c r="B128" s="149" t="s">
        <v>15</v>
      </c>
      <c r="C128" s="167" t="s">
        <v>767</v>
      </c>
      <c r="D128" s="100" t="s">
        <v>62</v>
      </c>
      <c r="E128" s="40" t="s">
        <v>847</v>
      </c>
      <c r="F128" s="150">
        <v>0</v>
      </c>
      <c r="G128" s="151">
        <f>F128/$I$7</f>
        <v>0</v>
      </c>
      <c r="H128" s="97" t="s">
        <v>618</v>
      </c>
      <c r="I128" s="144" t="e">
        <f>VLOOKUP(C128,'[1]1. DS tổng'!$B$6:$N$468,13,0)</f>
        <v>#N/A</v>
      </c>
      <c r="J128" s="126" t="e">
        <f t="shared" si="12"/>
        <v>#N/A</v>
      </c>
      <c r="K128" s="146"/>
      <c r="L128" s="147"/>
      <c r="M128" s="148" t="e">
        <f>LEN(#REF!)</f>
        <v>#REF!</v>
      </c>
      <c r="N128" s="148" t="e">
        <f t="shared" si="14"/>
        <v>#REF!</v>
      </c>
      <c r="O128" s="141"/>
      <c r="P128" s="141"/>
    </row>
    <row r="129" spans="1:16" ht="15.75" x14ac:dyDescent="0.25">
      <c r="A129" s="46" t="s">
        <v>535</v>
      </c>
      <c r="B129" s="149" t="s">
        <v>15</v>
      </c>
      <c r="C129" s="167" t="s">
        <v>768</v>
      </c>
      <c r="D129" s="100" t="s">
        <v>62</v>
      </c>
      <c r="E129" s="40" t="s">
        <v>847</v>
      </c>
      <c r="F129" s="150">
        <v>0</v>
      </c>
      <c r="G129" s="151">
        <v>0</v>
      </c>
      <c r="H129" s="97" t="s">
        <v>618</v>
      </c>
      <c r="I129" s="144" t="e">
        <f>VLOOKUP(C129,'[1]1. DS tổng'!$B$6:$N$468,13,0)</f>
        <v>#N/A</v>
      </c>
      <c r="J129" s="126" t="e">
        <f t="shared" si="12"/>
        <v>#N/A</v>
      </c>
      <c r="K129" s="146"/>
      <c r="L129" s="147"/>
      <c r="M129" s="148" t="e">
        <f>LEN(#REF!)</f>
        <v>#REF!</v>
      </c>
      <c r="N129" s="148" t="e">
        <f t="shared" si="14"/>
        <v>#REF!</v>
      </c>
      <c r="O129" s="141"/>
      <c r="P129" s="141"/>
    </row>
    <row r="130" spans="1:16" ht="15.75" x14ac:dyDescent="0.25">
      <c r="A130" s="46" t="s">
        <v>536</v>
      </c>
      <c r="B130" s="149" t="s">
        <v>15</v>
      </c>
      <c r="C130" s="167" t="s">
        <v>769</v>
      </c>
      <c r="D130" s="100" t="s">
        <v>62</v>
      </c>
      <c r="E130" s="40" t="s">
        <v>846</v>
      </c>
      <c r="F130" s="150">
        <v>0</v>
      </c>
      <c r="G130" s="151">
        <f>F130/$I$7</f>
        <v>0</v>
      </c>
      <c r="H130" s="97" t="s">
        <v>618</v>
      </c>
      <c r="I130" s="144" t="e">
        <f>VLOOKUP(C130,'[1]1. DS tổng'!$B$6:$N$468,13,0)</f>
        <v>#N/A</v>
      </c>
      <c r="J130" s="126" t="e">
        <f t="shared" si="12"/>
        <v>#N/A</v>
      </c>
      <c r="K130" s="146"/>
      <c r="L130" s="147"/>
      <c r="M130" s="148" t="e">
        <f>LEN(#REF!)</f>
        <v>#REF!</v>
      </c>
      <c r="N130" s="148" t="e">
        <f t="shared" si="14"/>
        <v>#REF!</v>
      </c>
      <c r="O130" s="141"/>
      <c r="P130" s="141"/>
    </row>
    <row r="131" spans="1:16" ht="15.75" x14ac:dyDescent="0.25">
      <c r="A131" s="46" t="s">
        <v>537</v>
      </c>
      <c r="B131" s="149" t="s">
        <v>15</v>
      </c>
      <c r="C131" s="167" t="s">
        <v>770</v>
      </c>
      <c r="D131" s="100" t="s">
        <v>62</v>
      </c>
      <c r="E131" s="40" t="s">
        <v>850</v>
      </c>
      <c r="F131" s="150">
        <v>0</v>
      </c>
      <c r="G131" s="151">
        <f>F131/$I$7</f>
        <v>0</v>
      </c>
      <c r="H131" s="97" t="s">
        <v>618</v>
      </c>
      <c r="I131" s="144" t="e">
        <f>VLOOKUP(C131,'[1]1. DS tổng'!$B$6:$N$468,13,0)</f>
        <v>#N/A</v>
      </c>
      <c r="J131" s="126" t="e">
        <f t="shared" si="12"/>
        <v>#N/A</v>
      </c>
      <c r="K131" s="146"/>
      <c r="L131" s="147"/>
      <c r="M131" s="148" t="e">
        <f>LEN(#REF!)</f>
        <v>#REF!</v>
      </c>
      <c r="N131" s="148" t="e">
        <f t="shared" si="14"/>
        <v>#REF!</v>
      </c>
      <c r="O131" s="141"/>
      <c r="P131" s="141"/>
    </row>
    <row r="132" spans="1:16" ht="15.75" x14ac:dyDescent="0.25">
      <c r="A132" s="46" t="s">
        <v>538</v>
      </c>
      <c r="B132" s="149" t="s">
        <v>15</v>
      </c>
      <c r="C132" s="167" t="s">
        <v>771</v>
      </c>
      <c r="D132" s="100" t="s">
        <v>62</v>
      </c>
      <c r="E132" s="40" t="s">
        <v>852</v>
      </c>
      <c r="F132" s="150">
        <v>0</v>
      </c>
      <c r="G132" s="151">
        <f>F132/$I$7</f>
        <v>0</v>
      </c>
      <c r="H132" s="97" t="s">
        <v>618</v>
      </c>
      <c r="I132" s="144" t="e">
        <f>VLOOKUP(C132,'[1]1. DS tổng'!$B$6:$N$468,13,0)</f>
        <v>#N/A</v>
      </c>
      <c r="J132" s="126" t="e">
        <f t="shared" si="12"/>
        <v>#N/A</v>
      </c>
      <c r="K132" s="146"/>
      <c r="L132" s="147"/>
      <c r="M132" s="148" t="e">
        <f>LEN(#REF!)</f>
        <v>#REF!</v>
      </c>
      <c r="N132" s="148" t="e">
        <f t="shared" si="14"/>
        <v>#REF!</v>
      </c>
      <c r="O132" s="141"/>
      <c r="P132" s="141"/>
    </row>
    <row r="133" spans="1:16" s="70" customFormat="1" ht="31.5" x14ac:dyDescent="0.25">
      <c r="A133" s="47">
        <v>10</v>
      </c>
      <c r="B133" s="47" t="s">
        <v>15</v>
      </c>
      <c r="C133" s="166" t="s">
        <v>658</v>
      </c>
      <c r="D133" s="157" t="s">
        <v>667</v>
      </c>
      <c r="E133" s="158"/>
      <c r="F133" s="144">
        <v>2008</v>
      </c>
      <c r="G133" s="145">
        <f>F133/$I$7</f>
        <v>3.00369590720255E-5</v>
      </c>
      <c r="H133" s="125" t="s">
        <v>484</v>
      </c>
      <c r="I133" s="144" t="e">
        <f>VLOOKUP(C133,'[1]1. DS tổng'!$B$6:$N$468,13,0)</f>
        <v>#N/A</v>
      </c>
      <c r="J133" s="126" t="e">
        <f t="shared" si="12"/>
        <v>#N/A</v>
      </c>
      <c r="K133" s="146"/>
      <c r="L133" s="147"/>
      <c r="M133" s="148" t="e">
        <f>LEN(#REF!)</f>
        <v>#REF!</v>
      </c>
      <c r="N133" s="148" t="e">
        <f t="shared" si="14"/>
        <v>#REF!</v>
      </c>
      <c r="O133" s="153"/>
      <c r="P133" s="153"/>
    </row>
    <row r="134" spans="1:16" ht="63" x14ac:dyDescent="0.25">
      <c r="A134" s="46" t="s">
        <v>546</v>
      </c>
      <c r="B134" s="149" t="s">
        <v>15</v>
      </c>
      <c r="C134" s="167" t="s">
        <v>836</v>
      </c>
      <c r="D134" s="100" t="s">
        <v>62</v>
      </c>
      <c r="E134" s="30" t="s">
        <v>861</v>
      </c>
      <c r="F134" s="150">
        <v>0</v>
      </c>
      <c r="G134" s="151">
        <v>0</v>
      </c>
      <c r="H134" s="41" t="s">
        <v>572</v>
      </c>
      <c r="I134" s="144" t="e">
        <f>VLOOKUP(C134,'[1]1. DS tổng'!$B$6:$N$468,13,0)</f>
        <v>#N/A</v>
      </c>
      <c r="J134" s="126" t="e">
        <f t="shared" si="12"/>
        <v>#N/A</v>
      </c>
      <c r="K134" s="146"/>
      <c r="L134" s="147"/>
      <c r="M134" s="148" t="e">
        <f>LEN(#REF!)</f>
        <v>#REF!</v>
      </c>
      <c r="N134" s="148" t="e">
        <f t="shared" si="14"/>
        <v>#REF!</v>
      </c>
      <c r="O134" s="141"/>
      <c r="P134" s="141"/>
    </row>
    <row r="135" spans="1:16" ht="47.25" x14ac:dyDescent="0.25">
      <c r="A135" s="46" t="s">
        <v>547</v>
      </c>
      <c r="B135" s="149" t="s">
        <v>15</v>
      </c>
      <c r="C135" s="167" t="s">
        <v>831</v>
      </c>
      <c r="D135" s="100" t="s">
        <v>62</v>
      </c>
      <c r="E135" s="30" t="s">
        <v>862</v>
      </c>
      <c r="F135" s="150">
        <v>0</v>
      </c>
      <c r="G135" s="151">
        <v>0</v>
      </c>
      <c r="H135" s="41" t="s">
        <v>572</v>
      </c>
      <c r="I135" s="144" t="e">
        <f>VLOOKUP(C135,'[1]1. DS tổng'!$B$6:$N$468,13,0)</f>
        <v>#N/A</v>
      </c>
      <c r="J135" s="126" t="e">
        <f t="shared" si="12"/>
        <v>#N/A</v>
      </c>
      <c r="K135" s="146"/>
      <c r="L135" s="147"/>
      <c r="M135" s="148" t="e">
        <f>LEN(#REF!)</f>
        <v>#REF!</v>
      </c>
      <c r="N135" s="148" t="e">
        <f t="shared" si="14"/>
        <v>#REF!</v>
      </c>
      <c r="O135" s="141"/>
      <c r="P135" s="141"/>
    </row>
    <row r="136" spans="1:16" ht="47.25" x14ac:dyDescent="0.25">
      <c r="A136" s="46" t="s">
        <v>548</v>
      </c>
      <c r="B136" s="149" t="s">
        <v>15</v>
      </c>
      <c r="C136" s="167" t="s">
        <v>832</v>
      </c>
      <c r="D136" s="100" t="s">
        <v>62</v>
      </c>
      <c r="E136" s="30" t="s">
        <v>862</v>
      </c>
      <c r="F136" s="150">
        <v>0</v>
      </c>
      <c r="G136" s="151">
        <v>0</v>
      </c>
      <c r="H136" s="41" t="s">
        <v>572</v>
      </c>
      <c r="I136" s="144" t="e">
        <f>VLOOKUP(C136,'[1]1. DS tổng'!$B$6:$N$468,13,0)</f>
        <v>#N/A</v>
      </c>
      <c r="J136" s="126" t="e">
        <f t="shared" si="12"/>
        <v>#N/A</v>
      </c>
      <c r="K136" s="146"/>
      <c r="L136" s="147"/>
      <c r="M136" s="148" t="e">
        <f>LEN(#REF!)</f>
        <v>#REF!</v>
      </c>
      <c r="N136" s="148" t="e">
        <f t="shared" si="14"/>
        <v>#REF!</v>
      </c>
      <c r="O136" s="141"/>
      <c r="P136" s="141"/>
    </row>
    <row r="137" spans="1:16" ht="47.25" x14ac:dyDescent="0.25">
      <c r="A137" s="46" t="s">
        <v>549</v>
      </c>
      <c r="B137" s="149" t="s">
        <v>15</v>
      </c>
      <c r="C137" s="167" t="s">
        <v>833</v>
      </c>
      <c r="D137" s="100" t="s">
        <v>62</v>
      </c>
      <c r="E137" s="30" t="s">
        <v>863</v>
      </c>
      <c r="F137" s="150">
        <v>0</v>
      </c>
      <c r="G137" s="151">
        <v>0</v>
      </c>
      <c r="H137" s="97" t="s">
        <v>484</v>
      </c>
      <c r="I137" s="144" t="e">
        <f>VLOOKUP(C137,'[1]1. DS tổng'!$B$6:$N$468,13,0)</f>
        <v>#N/A</v>
      </c>
      <c r="J137" s="126" t="e">
        <f t="shared" si="12"/>
        <v>#N/A</v>
      </c>
      <c r="K137" s="146"/>
      <c r="L137" s="147"/>
      <c r="M137" s="148" t="e">
        <f>LEN(#REF!)</f>
        <v>#REF!</v>
      </c>
      <c r="N137" s="148" t="e">
        <f t="shared" si="14"/>
        <v>#REF!</v>
      </c>
      <c r="O137" s="141"/>
      <c r="P137" s="141"/>
    </row>
    <row r="138" spans="1:16" ht="15.75" x14ac:dyDescent="0.25">
      <c r="A138" s="46" t="s">
        <v>550</v>
      </c>
      <c r="B138" s="149" t="s">
        <v>15</v>
      </c>
      <c r="C138" s="160" t="s">
        <v>772</v>
      </c>
      <c r="D138" s="100" t="s">
        <v>839</v>
      </c>
      <c r="E138" s="40" t="s">
        <v>843</v>
      </c>
      <c r="F138" s="150">
        <v>0</v>
      </c>
      <c r="G138" s="151">
        <f>F138/$I$7</f>
        <v>0</v>
      </c>
      <c r="H138" s="97" t="s">
        <v>484</v>
      </c>
      <c r="I138" s="144" t="e">
        <f>VLOOKUP(C138,'[1]1. DS tổng'!$B$6:$N$468,13,0)</f>
        <v>#N/A</v>
      </c>
      <c r="J138" s="126" t="e">
        <f t="shared" si="12"/>
        <v>#N/A</v>
      </c>
      <c r="K138" s="146"/>
      <c r="L138" s="147"/>
      <c r="M138" s="148" t="e">
        <f>LEN(#REF!)</f>
        <v>#REF!</v>
      </c>
      <c r="N138" s="148" t="e">
        <f t="shared" si="14"/>
        <v>#REF!</v>
      </c>
      <c r="O138" s="141"/>
      <c r="P138" s="141"/>
    </row>
    <row r="139" spans="1:16" ht="15.75" x14ac:dyDescent="0.25">
      <c r="A139" s="46" t="s">
        <v>551</v>
      </c>
      <c r="B139" s="149" t="s">
        <v>15</v>
      </c>
      <c r="C139" s="160" t="s">
        <v>223</v>
      </c>
      <c r="D139" s="100" t="s">
        <v>62</v>
      </c>
      <c r="E139" s="40" t="s">
        <v>847</v>
      </c>
      <c r="F139" s="150">
        <v>0</v>
      </c>
      <c r="G139" s="151">
        <v>0</v>
      </c>
      <c r="H139" s="97" t="s">
        <v>484</v>
      </c>
      <c r="I139" s="144" t="e">
        <f>VLOOKUP(C139,'[1]1. DS tổng'!$B$6:$N$468,13,0)</f>
        <v>#N/A</v>
      </c>
      <c r="J139" s="126" t="e">
        <f t="shared" ref="J139:J170" si="15">F139-I139</f>
        <v>#N/A</v>
      </c>
      <c r="K139" s="146"/>
      <c r="L139" s="147"/>
      <c r="M139" s="148" t="e">
        <f>LEN(#REF!)</f>
        <v>#REF!</v>
      </c>
      <c r="N139" s="148" t="e">
        <f t="shared" si="14"/>
        <v>#REF!</v>
      </c>
      <c r="O139" s="141"/>
      <c r="P139" s="141"/>
    </row>
    <row r="140" spans="1:16" ht="15.75" x14ac:dyDescent="0.25">
      <c r="A140" s="46" t="s">
        <v>552</v>
      </c>
      <c r="B140" s="149" t="s">
        <v>15</v>
      </c>
      <c r="C140" s="160" t="s">
        <v>773</v>
      </c>
      <c r="D140" s="100" t="s">
        <v>62</v>
      </c>
      <c r="E140" s="40" t="s">
        <v>847</v>
      </c>
      <c r="F140" s="150">
        <v>0</v>
      </c>
      <c r="G140" s="151">
        <v>0</v>
      </c>
      <c r="H140" s="97" t="s">
        <v>484</v>
      </c>
      <c r="I140" s="144" t="e">
        <f>VLOOKUP(C140,'[1]1. DS tổng'!$B$6:$N$468,13,0)</f>
        <v>#N/A</v>
      </c>
      <c r="J140" s="126" t="e">
        <f t="shared" si="15"/>
        <v>#N/A</v>
      </c>
      <c r="K140" s="146"/>
      <c r="L140" s="147"/>
      <c r="M140" s="148" t="e">
        <f>LEN(#REF!)</f>
        <v>#REF!</v>
      </c>
      <c r="N140" s="148" t="e">
        <f t="shared" si="14"/>
        <v>#REF!</v>
      </c>
      <c r="O140" s="141"/>
      <c r="P140" s="141"/>
    </row>
    <row r="141" spans="1:16" ht="15.75" x14ac:dyDescent="0.25">
      <c r="A141" s="46" t="s">
        <v>553</v>
      </c>
      <c r="B141" s="149" t="s">
        <v>15</v>
      </c>
      <c r="C141" s="160" t="s">
        <v>774</v>
      </c>
      <c r="D141" s="100" t="s">
        <v>62</v>
      </c>
      <c r="E141" s="40" t="s">
        <v>845</v>
      </c>
      <c r="F141" s="150">
        <v>0</v>
      </c>
      <c r="G141" s="151">
        <f>F141/$I$7</f>
        <v>0</v>
      </c>
      <c r="H141" s="97" t="s">
        <v>484</v>
      </c>
      <c r="I141" s="144" t="e">
        <f>VLOOKUP(C141,'[1]1. DS tổng'!$B$6:$N$468,13,0)</f>
        <v>#N/A</v>
      </c>
      <c r="J141" s="126" t="e">
        <f t="shared" si="15"/>
        <v>#N/A</v>
      </c>
      <c r="K141" s="146"/>
      <c r="L141" s="147"/>
      <c r="M141" s="148" t="e">
        <f>LEN(#REF!)</f>
        <v>#REF!</v>
      </c>
      <c r="N141" s="148" t="e">
        <f t="shared" si="14"/>
        <v>#REF!</v>
      </c>
      <c r="O141" s="141"/>
      <c r="P141" s="141"/>
    </row>
    <row r="142" spans="1:16" ht="15.75" x14ac:dyDescent="0.25">
      <c r="A142" s="46" t="s">
        <v>554</v>
      </c>
      <c r="B142" s="149" t="s">
        <v>15</v>
      </c>
      <c r="C142" s="160" t="s">
        <v>775</v>
      </c>
      <c r="D142" s="100" t="s">
        <v>62</v>
      </c>
      <c r="E142" s="40" t="s">
        <v>846</v>
      </c>
      <c r="F142" s="150">
        <v>0</v>
      </c>
      <c r="G142" s="151">
        <f>F142/$I$7</f>
        <v>0</v>
      </c>
      <c r="H142" s="97" t="s">
        <v>484</v>
      </c>
      <c r="I142" s="144" t="e">
        <f>VLOOKUP(C142,'[1]1. DS tổng'!$B$6:$N$468,13,0)</f>
        <v>#N/A</v>
      </c>
      <c r="J142" s="126" t="e">
        <f t="shared" si="15"/>
        <v>#N/A</v>
      </c>
      <c r="K142" s="146"/>
      <c r="L142" s="147"/>
      <c r="M142" s="148" t="e">
        <f>LEN(#REF!)</f>
        <v>#REF!</v>
      </c>
      <c r="N142" s="148" t="e">
        <f t="shared" si="14"/>
        <v>#REF!</v>
      </c>
      <c r="O142" s="141"/>
      <c r="P142" s="141"/>
    </row>
    <row r="143" spans="1:16" ht="15.75" x14ac:dyDescent="0.25">
      <c r="A143" s="46" t="s">
        <v>555</v>
      </c>
      <c r="B143" s="149" t="s">
        <v>15</v>
      </c>
      <c r="C143" s="160" t="s">
        <v>776</v>
      </c>
      <c r="D143" s="100" t="s">
        <v>62</v>
      </c>
      <c r="E143" s="40" t="s">
        <v>851</v>
      </c>
      <c r="F143" s="150">
        <v>0</v>
      </c>
      <c r="G143" s="151">
        <f>F143/$I$7</f>
        <v>0</v>
      </c>
      <c r="H143" s="97" t="s">
        <v>484</v>
      </c>
      <c r="I143" s="144" t="e">
        <f>VLOOKUP(C143,'[1]1. DS tổng'!$B$6:$N$468,13,0)</f>
        <v>#N/A</v>
      </c>
      <c r="J143" s="126" t="e">
        <f t="shared" si="15"/>
        <v>#N/A</v>
      </c>
      <c r="K143" s="146"/>
      <c r="L143" s="147"/>
      <c r="M143" s="148" t="e">
        <f>LEN(#REF!)</f>
        <v>#REF!</v>
      </c>
      <c r="N143" s="148" t="e">
        <f t="shared" si="14"/>
        <v>#REF!</v>
      </c>
      <c r="O143" s="141"/>
      <c r="P143" s="141"/>
    </row>
    <row r="144" spans="1:16" s="70" customFormat="1" ht="31.5" x14ac:dyDescent="0.25">
      <c r="A144" s="47">
        <v>11</v>
      </c>
      <c r="B144" s="47" t="s">
        <v>15</v>
      </c>
      <c r="C144" s="161" t="s">
        <v>659</v>
      </c>
      <c r="D144" s="98" t="s">
        <v>668</v>
      </c>
      <c r="E144" s="73"/>
      <c r="F144" s="144">
        <v>2000</v>
      </c>
      <c r="G144" s="145">
        <f>F144/$I$7</f>
        <v>2.9917289912375998E-5</v>
      </c>
      <c r="H144" s="125" t="s">
        <v>618</v>
      </c>
      <c r="I144" s="144" t="e">
        <f>VLOOKUP(C144,'[1]1. DS tổng'!$B$6:$N$468,13,0)</f>
        <v>#N/A</v>
      </c>
      <c r="J144" s="126" t="e">
        <f t="shared" si="15"/>
        <v>#N/A</v>
      </c>
      <c r="K144" s="146"/>
      <c r="L144" s="147"/>
      <c r="M144" s="148" t="e">
        <f>LEN(#REF!)</f>
        <v>#REF!</v>
      </c>
      <c r="N144" s="148" t="e">
        <f t="shared" si="14"/>
        <v>#REF!</v>
      </c>
      <c r="O144" s="153"/>
      <c r="P144" s="153"/>
    </row>
    <row r="145" spans="1:16" ht="47.25" x14ac:dyDescent="0.25">
      <c r="A145" s="46" t="s">
        <v>556</v>
      </c>
      <c r="B145" s="149" t="s">
        <v>15</v>
      </c>
      <c r="C145" s="167" t="s">
        <v>834</v>
      </c>
      <c r="D145" s="100" t="s">
        <v>62</v>
      </c>
      <c r="E145" s="100" t="s">
        <v>864</v>
      </c>
      <c r="F145" s="150">
        <v>0</v>
      </c>
      <c r="G145" s="151">
        <v>0</v>
      </c>
      <c r="H145" s="97" t="s">
        <v>485</v>
      </c>
      <c r="I145" s="144" t="e">
        <f>VLOOKUP(C145,'[1]1. DS tổng'!$B$6:$N$468,13,0)</f>
        <v>#N/A</v>
      </c>
      <c r="J145" s="126" t="e">
        <f t="shared" si="15"/>
        <v>#N/A</v>
      </c>
      <c r="K145" s="146"/>
      <c r="L145" s="147"/>
      <c r="M145" s="148" t="e">
        <f>LEN(#REF!)</f>
        <v>#REF!</v>
      </c>
      <c r="N145" s="148" t="e">
        <f>M145-12</f>
        <v>#REF!</v>
      </c>
      <c r="O145" s="141"/>
      <c r="P145" s="141"/>
    </row>
    <row r="146" spans="1:16" ht="47.25" x14ac:dyDescent="0.25">
      <c r="A146" s="46" t="s">
        <v>557</v>
      </c>
      <c r="B146" s="149" t="s">
        <v>15</v>
      </c>
      <c r="C146" s="167" t="s">
        <v>835</v>
      </c>
      <c r="D146" s="100" t="s">
        <v>62</v>
      </c>
      <c r="E146" s="100" t="s">
        <v>864</v>
      </c>
      <c r="F146" s="150">
        <v>0</v>
      </c>
      <c r="G146" s="151">
        <v>0</v>
      </c>
      <c r="H146" s="97" t="s">
        <v>485</v>
      </c>
      <c r="I146" s="144" t="e">
        <f>VLOOKUP(C146,'[1]1. DS tổng'!$B$6:$N$468,13,0)</f>
        <v>#N/A</v>
      </c>
      <c r="J146" s="126" t="e">
        <f t="shared" si="15"/>
        <v>#N/A</v>
      </c>
      <c r="K146" s="146"/>
      <c r="L146" s="147"/>
      <c r="M146" s="148" t="e">
        <f>LEN(#REF!)</f>
        <v>#REF!</v>
      </c>
      <c r="N146" s="148" t="e">
        <f t="shared" si="14"/>
        <v>#REF!</v>
      </c>
      <c r="O146" s="141"/>
      <c r="P146" s="141"/>
    </row>
    <row r="147" spans="1:16" ht="15.75" x14ac:dyDescent="0.25">
      <c r="A147" s="46" t="s">
        <v>558</v>
      </c>
      <c r="B147" s="149" t="s">
        <v>15</v>
      </c>
      <c r="C147" s="167" t="s">
        <v>777</v>
      </c>
      <c r="D147" s="100" t="s">
        <v>62</v>
      </c>
      <c r="E147" s="40" t="s">
        <v>849</v>
      </c>
      <c r="F147" s="150">
        <v>0</v>
      </c>
      <c r="G147" s="151">
        <f>F147/$I$7</f>
        <v>0</v>
      </c>
      <c r="H147" s="97" t="s">
        <v>618</v>
      </c>
      <c r="I147" s="144" t="e">
        <f>VLOOKUP(C147,'[1]1. DS tổng'!$B$6:$N$468,13,0)</f>
        <v>#N/A</v>
      </c>
      <c r="J147" s="126" t="e">
        <f t="shared" si="15"/>
        <v>#N/A</v>
      </c>
      <c r="K147" s="146"/>
      <c r="L147" s="147"/>
      <c r="M147" s="148" t="e">
        <f>LEN(#REF!)</f>
        <v>#REF!</v>
      </c>
      <c r="N147" s="148" t="e">
        <f t="shared" si="14"/>
        <v>#REF!</v>
      </c>
      <c r="O147" s="141"/>
      <c r="P147" s="141"/>
    </row>
    <row r="148" spans="1:16" ht="15.75" x14ac:dyDescent="0.25">
      <c r="A148" s="46" t="s">
        <v>559</v>
      </c>
      <c r="B148" s="149" t="s">
        <v>15</v>
      </c>
      <c r="C148" s="167" t="s">
        <v>778</v>
      </c>
      <c r="D148" s="100" t="s">
        <v>62</v>
      </c>
      <c r="E148" s="40" t="s">
        <v>845</v>
      </c>
      <c r="F148" s="150">
        <v>0</v>
      </c>
      <c r="G148" s="151">
        <f>F148/$I$7</f>
        <v>0</v>
      </c>
      <c r="H148" s="97" t="s">
        <v>618</v>
      </c>
      <c r="I148" s="144" t="e">
        <f>VLOOKUP(C148,'[1]1. DS tổng'!$B$6:$N$468,13,0)</f>
        <v>#N/A</v>
      </c>
      <c r="J148" s="126" t="e">
        <f t="shared" si="15"/>
        <v>#N/A</v>
      </c>
      <c r="K148" s="146"/>
      <c r="L148" s="147"/>
      <c r="M148" s="148" t="e">
        <f>LEN(#REF!)</f>
        <v>#REF!</v>
      </c>
      <c r="N148" s="148" t="e">
        <f t="shared" si="14"/>
        <v>#REF!</v>
      </c>
      <c r="O148" s="141"/>
      <c r="P148" s="141"/>
    </row>
    <row r="149" spans="1:16" ht="15.75" x14ac:dyDescent="0.25">
      <c r="A149" s="46" t="s">
        <v>560</v>
      </c>
      <c r="B149" s="149" t="s">
        <v>15</v>
      </c>
      <c r="C149" s="167" t="s">
        <v>779</v>
      </c>
      <c r="D149" s="100" t="s">
        <v>62</v>
      </c>
      <c r="E149" s="40" t="s">
        <v>852</v>
      </c>
      <c r="F149" s="150">
        <v>0</v>
      </c>
      <c r="G149" s="151">
        <f>F149/$I$7</f>
        <v>0</v>
      </c>
      <c r="H149" s="97" t="s">
        <v>618</v>
      </c>
      <c r="I149" s="144" t="e">
        <f>VLOOKUP(C149,'[1]1. DS tổng'!$B$6:$N$468,13,0)</f>
        <v>#N/A</v>
      </c>
      <c r="J149" s="126" t="e">
        <f t="shared" si="15"/>
        <v>#N/A</v>
      </c>
      <c r="K149" s="146"/>
      <c r="L149" s="147"/>
      <c r="M149" s="148" t="e">
        <f>LEN(#REF!)</f>
        <v>#REF!</v>
      </c>
      <c r="N149" s="148" t="e">
        <f t="shared" si="14"/>
        <v>#REF!</v>
      </c>
      <c r="O149" s="141"/>
      <c r="P149" s="141"/>
    </row>
    <row r="150" spans="1:16" ht="47.25" x14ac:dyDescent="0.25">
      <c r="A150" s="46" t="s">
        <v>561</v>
      </c>
      <c r="B150" s="149" t="s">
        <v>15</v>
      </c>
      <c r="C150" s="167" t="s">
        <v>780</v>
      </c>
      <c r="D150" s="100" t="s">
        <v>840</v>
      </c>
      <c r="E150" s="100" t="s">
        <v>843</v>
      </c>
      <c r="F150" s="150">
        <v>0</v>
      </c>
      <c r="G150" s="151">
        <f>F150/$I$7</f>
        <v>0</v>
      </c>
      <c r="H150" s="97" t="s">
        <v>618</v>
      </c>
      <c r="I150" s="144" t="e">
        <f>VLOOKUP(C150,'[1]1. DS tổng'!$B$6:$N$468,13,0)</f>
        <v>#N/A</v>
      </c>
      <c r="J150" s="126" t="e">
        <f t="shared" si="15"/>
        <v>#N/A</v>
      </c>
      <c r="K150" s="146"/>
      <c r="L150" s="147"/>
      <c r="M150" s="148" t="e">
        <f>LEN(#REF!)</f>
        <v>#REF!</v>
      </c>
      <c r="N150" s="148" t="e">
        <f t="shared" si="14"/>
        <v>#REF!</v>
      </c>
      <c r="O150" s="141"/>
      <c r="P150" s="141"/>
    </row>
    <row r="151" spans="1:16" ht="15.75" x14ac:dyDescent="0.25">
      <c r="A151" s="46" t="s">
        <v>562</v>
      </c>
      <c r="B151" s="149" t="s">
        <v>15</v>
      </c>
      <c r="C151" s="167" t="s">
        <v>781</v>
      </c>
      <c r="D151" s="100" t="s">
        <v>62</v>
      </c>
      <c r="E151" s="40" t="s">
        <v>847</v>
      </c>
      <c r="F151" s="150">
        <v>0</v>
      </c>
      <c r="G151" s="151">
        <v>0</v>
      </c>
      <c r="H151" s="97" t="s">
        <v>618</v>
      </c>
      <c r="I151" s="144" t="e">
        <f>VLOOKUP(C151,'[1]1. DS tổng'!$B$6:$N$468,13,0)</f>
        <v>#N/A</v>
      </c>
      <c r="J151" s="126" t="e">
        <f t="shared" si="15"/>
        <v>#N/A</v>
      </c>
      <c r="K151" s="146"/>
      <c r="L151" s="147"/>
      <c r="M151" s="148" t="e">
        <f>LEN(#REF!)</f>
        <v>#REF!</v>
      </c>
      <c r="N151" s="148" t="e">
        <f t="shared" si="14"/>
        <v>#REF!</v>
      </c>
      <c r="O151" s="141"/>
      <c r="P151" s="141"/>
    </row>
    <row r="152" spans="1:16" ht="15.75" x14ac:dyDescent="0.25">
      <c r="A152" s="46" t="s">
        <v>563</v>
      </c>
      <c r="B152" s="149" t="s">
        <v>15</v>
      </c>
      <c r="C152" s="167" t="s">
        <v>782</v>
      </c>
      <c r="D152" s="100" t="s">
        <v>62</v>
      </c>
      <c r="E152" s="40" t="s">
        <v>847</v>
      </c>
      <c r="F152" s="150">
        <v>0</v>
      </c>
      <c r="G152" s="151">
        <v>0</v>
      </c>
      <c r="H152" s="97" t="s">
        <v>615</v>
      </c>
      <c r="I152" s="144" t="e">
        <f>VLOOKUP(C152,'[1]1. DS tổng'!$B$6:$N$468,13,0)</f>
        <v>#N/A</v>
      </c>
      <c r="J152" s="126" t="e">
        <f t="shared" si="15"/>
        <v>#N/A</v>
      </c>
      <c r="K152" s="146"/>
      <c r="L152" s="147"/>
      <c r="M152" s="148" t="e">
        <f>LEN(#REF!)</f>
        <v>#REF!</v>
      </c>
      <c r="N152" s="148" t="e">
        <f t="shared" si="14"/>
        <v>#REF!</v>
      </c>
      <c r="O152" s="141"/>
      <c r="P152" s="141"/>
    </row>
    <row r="153" spans="1:16" ht="15.75" x14ac:dyDescent="0.25">
      <c r="A153" s="46" t="s">
        <v>564</v>
      </c>
      <c r="B153" s="149" t="s">
        <v>15</v>
      </c>
      <c r="C153" s="167" t="s">
        <v>783</v>
      </c>
      <c r="D153" s="100" t="s">
        <v>62</v>
      </c>
      <c r="E153" s="40" t="s">
        <v>846</v>
      </c>
      <c r="F153" s="150">
        <v>0</v>
      </c>
      <c r="G153" s="151">
        <f>F153/$I$7</f>
        <v>0</v>
      </c>
      <c r="H153" s="97" t="s">
        <v>618</v>
      </c>
      <c r="I153" s="144" t="e">
        <f>VLOOKUP(C153,'[1]1. DS tổng'!$B$6:$N$468,13,0)</f>
        <v>#N/A</v>
      </c>
      <c r="J153" s="126" t="e">
        <f t="shared" si="15"/>
        <v>#N/A</v>
      </c>
      <c r="K153" s="146"/>
      <c r="L153" s="147"/>
      <c r="M153" s="148" t="e">
        <f>LEN(#REF!)</f>
        <v>#REF!</v>
      </c>
      <c r="N153" s="148" t="e">
        <f t="shared" si="14"/>
        <v>#REF!</v>
      </c>
      <c r="O153" s="141"/>
      <c r="P153" s="141"/>
    </row>
    <row r="154" spans="1:16" ht="15.75" x14ac:dyDescent="0.25">
      <c r="A154" s="46" t="s">
        <v>565</v>
      </c>
      <c r="B154" s="149" t="s">
        <v>15</v>
      </c>
      <c r="C154" s="167" t="s">
        <v>784</v>
      </c>
      <c r="D154" s="100" t="s">
        <v>62</v>
      </c>
      <c r="E154" s="40" t="s">
        <v>846</v>
      </c>
      <c r="F154" s="150">
        <v>0</v>
      </c>
      <c r="G154" s="151">
        <f>F154/$I$7</f>
        <v>0</v>
      </c>
      <c r="H154" s="97" t="s">
        <v>618</v>
      </c>
      <c r="I154" s="144" t="e">
        <f>VLOOKUP(C154,'[1]1. DS tổng'!$B$6:$N$468,13,0)</f>
        <v>#N/A</v>
      </c>
      <c r="J154" s="126" t="e">
        <f t="shared" si="15"/>
        <v>#N/A</v>
      </c>
      <c r="K154" s="146"/>
      <c r="L154" s="147"/>
      <c r="M154" s="148" t="e">
        <f>LEN(#REF!)</f>
        <v>#REF!</v>
      </c>
      <c r="N154" s="148" t="e">
        <f t="shared" si="14"/>
        <v>#REF!</v>
      </c>
      <c r="O154" s="141"/>
      <c r="P154" s="141"/>
    </row>
    <row r="155" spans="1:16" ht="15.75" x14ac:dyDescent="0.25">
      <c r="A155" s="46" t="s">
        <v>566</v>
      </c>
      <c r="B155" s="149" t="s">
        <v>15</v>
      </c>
      <c r="C155" s="167" t="s">
        <v>785</v>
      </c>
      <c r="D155" s="100" t="s">
        <v>62</v>
      </c>
      <c r="E155" s="40" t="s">
        <v>854</v>
      </c>
      <c r="F155" s="150">
        <v>0</v>
      </c>
      <c r="G155" s="151">
        <f>F155/$I$7</f>
        <v>0</v>
      </c>
      <c r="H155" s="97" t="s">
        <v>618</v>
      </c>
      <c r="I155" s="144" t="e">
        <f>VLOOKUP(C155,'[1]1. DS tổng'!$B$6:$N$468,13,0)</f>
        <v>#N/A</v>
      </c>
      <c r="J155" s="126" t="e">
        <f t="shared" si="15"/>
        <v>#N/A</v>
      </c>
      <c r="K155" s="146"/>
      <c r="L155" s="147"/>
      <c r="M155" s="148" t="e">
        <f>LEN(#REF!)</f>
        <v>#REF!</v>
      </c>
      <c r="N155" s="148" t="e">
        <f t="shared" si="14"/>
        <v>#REF!</v>
      </c>
      <c r="O155" s="141"/>
      <c r="P155" s="141"/>
    </row>
    <row r="156" spans="1:16" s="70" customFormat="1" ht="78.75" x14ac:dyDescent="0.25">
      <c r="A156" s="47">
        <v>12</v>
      </c>
      <c r="B156" s="47" t="s">
        <v>15</v>
      </c>
      <c r="C156" s="166" t="s">
        <v>786</v>
      </c>
      <c r="D156" s="129" t="s">
        <v>841</v>
      </c>
      <c r="E156" s="129"/>
      <c r="F156" s="144">
        <v>0</v>
      </c>
      <c r="G156" s="145">
        <f>F156/$I$7</f>
        <v>0</v>
      </c>
      <c r="H156" s="125" t="s">
        <v>486</v>
      </c>
      <c r="I156" s="144" t="e">
        <f>VLOOKUP(C156,'[1]1. DS tổng'!$B$6:$N$468,13,0)</f>
        <v>#N/A</v>
      </c>
      <c r="J156" s="126" t="e">
        <f t="shared" si="15"/>
        <v>#N/A</v>
      </c>
      <c r="K156" s="146"/>
      <c r="L156" s="147"/>
      <c r="M156" s="148" t="e">
        <f>LEN(#REF!)</f>
        <v>#REF!</v>
      </c>
      <c r="N156" s="148" t="e">
        <f t="shared" si="14"/>
        <v>#REF!</v>
      </c>
      <c r="O156" s="153"/>
      <c r="P156" s="153"/>
    </row>
    <row r="157" spans="1:16" ht="15.75" x14ac:dyDescent="0.25">
      <c r="A157" s="46" t="s">
        <v>582</v>
      </c>
      <c r="B157" s="149" t="s">
        <v>15</v>
      </c>
      <c r="C157" s="167" t="s">
        <v>787</v>
      </c>
      <c r="D157" s="100" t="s">
        <v>62</v>
      </c>
      <c r="E157" s="40" t="s">
        <v>858</v>
      </c>
      <c r="F157" s="150">
        <v>0</v>
      </c>
      <c r="G157" s="151">
        <f>F157/$I$7</f>
        <v>0</v>
      </c>
      <c r="H157" s="97" t="s">
        <v>486</v>
      </c>
      <c r="I157" s="144" t="e">
        <f>VLOOKUP(C157,'[1]1. DS tổng'!$B$6:$N$468,13,0)</f>
        <v>#N/A</v>
      </c>
      <c r="J157" s="126" t="e">
        <f t="shared" si="15"/>
        <v>#N/A</v>
      </c>
      <c r="K157" s="146"/>
      <c r="L157" s="147"/>
      <c r="M157" s="148" t="e">
        <f>LEN(#REF!)</f>
        <v>#REF!</v>
      </c>
      <c r="N157" s="148" t="e">
        <f t="shared" si="14"/>
        <v>#REF!</v>
      </c>
      <c r="O157" s="141"/>
      <c r="P157" s="141"/>
    </row>
    <row r="158" spans="1:16" ht="15.75" x14ac:dyDescent="0.25">
      <c r="A158" s="46" t="s">
        <v>583</v>
      </c>
      <c r="B158" s="149" t="s">
        <v>15</v>
      </c>
      <c r="C158" s="167" t="s">
        <v>788</v>
      </c>
      <c r="D158" s="100" t="s">
        <v>62</v>
      </c>
      <c r="E158" s="40" t="s">
        <v>847</v>
      </c>
      <c r="F158" s="150">
        <v>0</v>
      </c>
      <c r="G158" s="151">
        <v>0</v>
      </c>
      <c r="H158" s="97" t="s">
        <v>486</v>
      </c>
      <c r="I158" s="144" t="e">
        <f>VLOOKUP(C158,'[1]1. DS tổng'!$B$6:$N$468,13,0)</f>
        <v>#N/A</v>
      </c>
      <c r="J158" s="126" t="e">
        <f t="shared" si="15"/>
        <v>#N/A</v>
      </c>
      <c r="K158" s="146"/>
      <c r="L158" s="147"/>
      <c r="M158" s="148" t="e">
        <f>LEN(#REF!)</f>
        <v>#REF!</v>
      </c>
      <c r="N158" s="148" t="e">
        <f t="shared" si="14"/>
        <v>#REF!</v>
      </c>
      <c r="O158" s="141"/>
      <c r="P158" s="141"/>
    </row>
    <row r="159" spans="1:16" ht="15.75" x14ac:dyDescent="0.25">
      <c r="A159" s="46" t="s">
        <v>584</v>
      </c>
      <c r="B159" s="149" t="s">
        <v>15</v>
      </c>
      <c r="C159" s="167" t="s">
        <v>789</v>
      </c>
      <c r="D159" s="100" t="s">
        <v>62</v>
      </c>
      <c r="E159" s="40" t="s">
        <v>849</v>
      </c>
      <c r="F159" s="150">
        <v>0</v>
      </c>
      <c r="G159" s="151">
        <f t="shared" ref="G159:G167" si="16">F159/$I$7</f>
        <v>0</v>
      </c>
      <c r="H159" s="97" t="s">
        <v>486</v>
      </c>
      <c r="I159" s="144" t="e">
        <f>VLOOKUP(C159,'[1]1. DS tổng'!$B$6:$N$468,13,0)</f>
        <v>#N/A</v>
      </c>
      <c r="J159" s="126" t="e">
        <f t="shared" si="15"/>
        <v>#N/A</v>
      </c>
      <c r="K159" s="146"/>
      <c r="L159" s="147"/>
      <c r="M159" s="148" t="e">
        <f>LEN(#REF!)</f>
        <v>#REF!</v>
      </c>
      <c r="N159" s="148" t="e">
        <f t="shared" si="14"/>
        <v>#REF!</v>
      </c>
      <c r="O159" s="141"/>
      <c r="P159" s="141"/>
    </row>
    <row r="160" spans="1:16" ht="15.75" x14ac:dyDescent="0.25">
      <c r="A160" s="46" t="s">
        <v>585</v>
      </c>
      <c r="B160" s="149" t="s">
        <v>15</v>
      </c>
      <c r="C160" s="167" t="s">
        <v>790</v>
      </c>
      <c r="D160" s="100" t="s">
        <v>62</v>
      </c>
      <c r="E160" s="40" t="s">
        <v>845</v>
      </c>
      <c r="F160" s="150">
        <v>0</v>
      </c>
      <c r="G160" s="151">
        <f t="shared" si="16"/>
        <v>0</v>
      </c>
      <c r="H160" s="97" t="s">
        <v>486</v>
      </c>
      <c r="I160" s="144" t="e">
        <f>VLOOKUP(C160,'[1]1. DS tổng'!$B$6:$N$468,13,0)</f>
        <v>#N/A</v>
      </c>
      <c r="J160" s="126" t="e">
        <f t="shared" si="15"/>
        <v>#N/A</v>
      </c>
      <c r="K160" s="146"/>
      <c r="L160" s="147"/>
      <c r="M160" s="148" t="e">
        <f>LEN(#REF!)</f>
        <v>#REF!</v>
      </c>
      <c r="N160" s="148" t="e">
        <f t="shared" si="14"/>
        <v>#REF!</v>
      </c>
      <c r="O160" s="141"/>
      <c r="P160" s="141"/>
    </row>
    <row r="161" spans="1:16" ht="15.75" x14ac:dyDescent="0.25">
      <c r="A161" s="46" t="s">
        <v>586</v>
      </c>
      <c r="B161" s="149" t="s">
        <v>15</v>
      </c>
      <c r="C161" s="167" t="s">
        <v>791</v>
      </c>
      <c r="D161" s="100" t="s">
        <v>62</v>
      </c>
      <c r="E161" s="40" t="s">
        <v>846</v>
      </c>
      <c r="F161" s="150">
        <v>0</v>
      </c>
      <c r="G161" s="151">
        <f t="shared" si="16"/>
        <v>0</v>
      </c>
      <c r="H161" s="97" t="s">
        <v>486</v>
      </c>
      <c r="I161" s="144" t="e">
        <f>VLOOKUP(C161,'[1]1. DS tổng'!$B$6:$N$468,13,0)</f>
        <v>#N/A</v>
      </c>
      <c r="J161" s="126" t="e">
        <f t="shared" si="15"/>
        <v>#N/A</v>
      </c>
      <c r="K161" s="146"/>
      <c r="L161" s="147"/>
      <c r="M161" s="148" t="e">
        <f>LEN(#REF!)</f>
        <v>#REF!</v>
      </c>
      <c r="N161" s="148" t="e">
        <f t="shared" si="14"/>
        <v>#REF!</v>
      </c>
      <c r="O161" s="141"/>
      <c r="P161" s="141"/>
    </row>
    <row r="162" spans="1:16" ht="15.75" x14ac:dyDescent="0.25">
      <c r="A162" s="46" t="s">
        <v>587</v>
      </c>
      <c r="B162" s="149" t="s">
        <v>15</v>
      </c>
      <c r="C162" s="167" t="s">
        <v>792</v>
      </c>
      <c r="D162" s="100" t="s">
        <v>62</v>
      </c>
      <c r="E162" s="40" t="s">
        <v>846</v>
      </c>
      <c r="F162" s="150">
        <v>0</v>
      </c>
      <c r="G162" s="151">
        <f t="shared" si="16"/>
        <v>0</v>
      </c>
      <c r="H162" s="97" t="s">
        <v>486</v>
      </c>
      <c r="I162" s="144" t="e">
        <f>VLOOKUP(C162,'[1]1. DS tổng'!$B$6:$N$468,13,0)</f>
        <v>#N/A</v>
      </c>
      <c r="J162" s="126" t="e">
        <f t="shared" si="15"/>
        <v>#N/A</v>
      </c>
      <c r="K162" s="146"/>
      <c r="L162" s="147"/>
      <c r="M162" s="148" t="e">
        <f>LEN(#REF!)</f>
        <v>#REF!</v>
      </c>
      <c r="N162" s="148" t="e">
        <f t="shared" si="14"/>
        <v>#REF!</v>
      </c>
      <c r="O162" s="141"/>
      <c r="P162" s="141"/>
    </row>
    <row r="163" spans="1:16" ht="15.75" x14ac:dyDescent="0.25">
      <c r="A163" s="46" t="s">
        <v>588</v>
      </c>
      <c r="B163" s="149" t="s">
        <v>15</v>
      </c>
      <c r="C163" s="167" t="s">
        <v>793</v>
      </c>
      <c r="D163" s="100" t="s">
        <v>62</v>
      </c>
      <c r="E163" s="40" t="s">
        <v>850</v>
      </c>
      <c r="F163" s="150">
        <v>0</v>
      </c>
      <c r="G163" s="151">
        <f t="shared" si="16"/>
        <v>0</v>
      </c>
      <c r="H163" s="97" t="s">
        <v>486</v>
      </c>
      <c r="I163" s="144" t="e">
        <f>VLOOKUP(C163,'[1]1. DS tổng'!$B$6:$N$468,13,0)</f>
        <v>#N/A</v>
      </c>
      <c r="J163" s="126" t="e">
        <f t="shared" si="15"/>
        <v>#N/A</v>
      </c>
      <c r="K163" s="146"/>
      <c r="L163" s="147"/>
      <c r="M163" s="148" t="e">
        <f>LEN(#REF!)</f>
        <v>#REF!</v>
      </c>
      <c r="N163" s="148" t="e">
        <f t="shared" si="14"/>
        <v>#REF!</v>
      </c>
      <c r="O163" s="141"/>
      <c r="P163" s="141"/>
    </row>
    <row r="164" spans="1:16" ht="15.75" x14ac:dyDescent="0.25">
      <c r="A164" s="46" t="s">
        <v>589</v>
      </c>
      <c r="B164" s="149" t="s">
        <v>15</v>
      </c>
      <c r="C164" s="167" t="s">
        <v>794</v>
      </c>
      <c r="D164" s="100" t="s">
        <v>62</v>
      </c>
      <c r="E164" s="40" t="s">
        <v>850</v>
      </c>
      <c r="F164" s="150">
        <v>0</v>
      </c>
      <c r="G164" s="151">
        <f t="shared" si="16"/>
        <v>0</v>
      </c>
      <c r="H164" s="97" t="s">
        <v>544</v>
      </c>
      <c r="I164" s="144" t="e">
        <f>VLOOKUP(C164,'[1]1. DS tổng'!$B$6:$N$468,13,0)</f>
        <v>#N/A</v>
      </c>
      <c r="J164" s="126" t="e">
        <f t="shared" si="15"/>
        <v>#N/A</v>
      </c>
      <c r="K164" s="146"/>
      <c r="L164" s="147"/>
      <c r="M164" s="148" t="e">
        <f>LEN(#REF!)</f>
        <v>#REF!</v>
      </c>
      <c r="N164" s="148" t="e">
        <f t="shared" si="14"/>
        <v>#REF!</v>
      </c>
      <c r="O164" s="141"/>
      <c r="P164" s="141"/>
    </row>
    <row r="165" spans="1:16" ht="15.75" x14ac:dyDescent="0.25">
      <c r="A165" s="46" t="s">
        <v>590</v>
      </c>
      <c r="B165" s="149" t="s">
        <v>15</v>
      </c>
      <c r="C165" s="167" t="s">
        <v>795</v>
      </c>
      <c r="D165" s="100" t="s">
        <v>62</v>
      </c>
      <c r="E165" s="40" t="s">
        <v>851</v>
      </c>
      <c r="F165" s="150">
        <v>0</v>
      </c>
      <c r="G165" s="151">
        <f t="shared" si="16"/>
        <v>0</v>
      </c>
      <c r="H165" s="97" t="s">
        <v>486</v>
      </c>
      <c r="I165" s="144" t="e">
        <f>VLOOKUP(C165,'[1]1. DS tổng'!$B$6:$N$468,13,0)</f>
        <v>#N/A</v>
      </c>
      <c r="J165" s="126" t="e">
        <f t="shared" si="15"/>
        <v>#N/A</v>
      </c>
      <c r="K165" s="146"/>
      <c r="L165" s="147"/>
      <c r="M165" s="148" t="e">
        <f>LEN(#REF!)</f>
        <v>#REF!</v>
      </c>
      <c r="N165" s="148" t="e">
        <f t="shared" si="14"/>
        <v>#REF!</v>
      </c>
      <c r="O165" s="141"/>
      <c r="P165" s="141"/>
    </row>
    <row r="166" spans="1:16" ht="15.75" x14ac:dyDescent="0.25">
      <c r="A166" s="46" t="s">
        <v>591</v>
      </c>
      <c r="B166" s="149" t="s">
        <v>15</v>
      </c>
      <c r="C166" s="167" t="s">
        <v>796</v>
      </c>
      <c r="D166" s="100" t="s">
        <v>62</v>
      </c>
      <c r="E166" s="40" t="s">
        <v>852</v>
      </c>
      <c r="F166" s="150">
        <v>0</v>
      </c>
      <c r="G166" s="151">
        <f t="shared" si="16"/>
        <v>0</v>
      </c>
      <c r="H166" s="97" t="s">
        <v>486</v>
      </c>
      <c r="I166" s="144" t="e">
        <f>VLOOKUP(C166,'[1]1. DS tổng'!$B$6:$N$468,13,0)</f>
        <v>#N/A</v>
      </c>
      <c r="J166" s="126" t="e">
        <f t="shared" si="15"/>
        <v>#N/A</v>
      </c>
      <c r="K166" s="146"/>
      <c r="L166" s="147"/>
      <c r="M166" s="148" t="e">
        <f>LEN(#REF!)</f>
        <v>#REF!</v>
      </c>
      <c r="N166" s="148" t="e">
        <f t="shared" si="14"/>
        <v>#REF!</v>
      </c>
      <c r="O166" s="141"/>
      <c r="P166" s="141"/>
    </row>
    <row r="167" spans="1:16" s="70" customFormat="1" ht="47.25" x14ac:dyDescent="0.25">
      <c r="A167" s="47">
        <v>13</v>
      </c>
      <c r="B167" s="47" t="s">
        <v>15</v>
      </c>
      <c r="C167" s="166" t="s">
        <v>661</v>
      </c>
      <c r="D167" s="98" t="s">
        <v>670</v>
      </c>
      <c r="E167" s="98"/>
      <c r="F167" s="144">
        <v>0</v>
      </c>
      <c r="G167" s="145">
        <f t="shared" si="16"/>
        <v>0</v>
      </c>
      <c r="H167" s="125" t="s">
        <v>487</v>
      </c>
      <c r="I167" s="144" t="e">
        <f>VLOOKUP(C167,'[1]1. DS tổng'!$B$6:$N$468,13,0)</f>
        <v>#N/A</v>
      </c>
      <c r="J167" s="126" t="e">
        <f t="shared" si="15"/>
        <v>#N/A</v>
      </c>
      <c r="K167" s="146"/>
      <c r="L167" s="147"/>
      <c r="M167" s="148" t="e">
        <f>LEN(#REF!)</f>
        <v>#REF!</v>
      </c>
      <c r="N167" s="148" t="e">
        <f t="shared" si="14"/>
        <v>#REF!</v>
      </c>
      <c r="O167" s="153"/>
      <c r="P167" s="153"/>
    </row>
    <row r="168" spans="1:16" ht="47.25" x14ac:dyDescent="0.25">
      <c r="A168" s="46" t="s">
        <v>594</v>
      </c>
      <c r="B168" s="149" t="s">
        <v>15</v>
      </c>
      <c r="C168" s="167" t="s">
        <v>836</v>
      </c>
      <c r="D168" s="100" t="s">
        <v>62</v>
      </c>
      <c r="E168" s="30" t="s">
        <v>864</v>
      </c>
      <c r="F168" s="150">
        <v>0</v>
      </c>
      <c r="G168" s="151">
        <v>0</v>
      </c>
      <c r="H168" s="41" t="s">
        <v>596</v>
      </c>
      <c r="I168" s="144" t="e">
        <f>VLOOKUP(C168,'[1]1. DS tổng'!$B$6:$N$468,13,0)</f>
        <v>#N/A</v>
      </c>
      <c r="J168" s="126" t="e">
        <f t="shared" si="15"/>
        <v>#N/A</v>
      </c>
      <c r="K168" s="146"/>
      <c r="L168" s="147"/>
      <c r="M168" s="148" t="e">
        <f>LEN(#REF!)</f>
        <v>#REF!</v>
      </c>
      <c r="N168" s="148" t="e">
        <f t="shared" si="14"/>
        <v>#REF!</v>
      </c>
      <c r="O168" s="141"/>
      <c r="P168" s="141"/>
    </row>
    <row r="169" spans="1:16" ht="47.25" x14ac:dyDescent="0.25">
      <c r="A169" s="46" t="s">
        <v>597</v>
      </c>
      <c r="B169" s="149" t="s">
        <v>15</v>
      </c>
      <c r="C169" s="167" t="s">
        <v>831</v>
      </c>
      <c r="D169" s="100" t="s">
        <v>62</v>
      </c>
      <c r="E169" s="30" t="s">
        <v>864</v>
      </c>
      <c r="F169" s="150">
        <v>0</v>
      </c>
      <c r="G169" s="151">
        <v>0</v>
      </c>
      <c r="H169" s="97" t="s">
        <v>326</v>
      </c>
      <c r="I169" s="144" t="e">
        <f>VLOOKUP(C169,'[1]1. DS tổng'!$B$6:$N$468,13,0)</f>
        <v>#N/A</v>
      </c>
      <c r="J169" s="126" t="e">
        <f t="shared" si="15"/>
        <v>#N/A</v>
      </c>
      <c r="K169" s="146"/>
      <c r="L169" s="147"/>
      <c r="M169" s="148" t="e">
        <f>LEN(#REF!)</f>
        <v>#REF!</v>
      </c>
      <c r="N169" s="148" t="e">
        <f t="shared" si="14"/>
        <v>#REF!</v>
      </c>
      <c r="O169" s="141"/>
      <c r="P169" s="141"/>
    </row>
    <row r="170" spans="1:16" ht="47.25" x14ac:dyDescent="0.25">
      <c r="A170" s="46" t="s">
        <v>598</v>
      </c>
      <c r="B170" s="149" t="s">
        <v>15</v>
      </c>
      <c r="C170" s="167" t="s">
        <v>837</v>
      </c>
      <c r="D170" s="100" t="s">
        <v>62</v>
      </c>
      <c r="E170" s="30" t="s">
        <v>864</v>
      </c>
      <c r="F170" s="150">
        <v>0</v>
      </c>
      <c r="G170" s="151">
        <v>0</v>
      </c>
      <c r="H170" s="97" t="s">
        <v>321</v>
      </c>
      <c r="I170" s="144" t="e">
        <f>VLOOKUP(C170,'[1]1. DS tổng'!$B$6:$N$468,13,0)</f>
        <v>#N/A</v>
      </c>
      <c r="J170" s="126" t="e">
        <f t="shared" si="15"/>
        <v>#N/A</v>
      </c>
      <c r="K170" s="146"/>
      <c r="L170" s="147"/>
      <c r="M170" s="148" t="e">
        <f>LEN(#REF!)</f>
        <v>#REF!</v>
      </c>
      <c r="N170" s="148" t="e">
        <f t="shared" si="14"/>
        <v>#REF!</v>
      </c>
      <c r="O170" s="141"/>
      <c r="P170" s="141"/>
    </row>
    <row r="171" spans="1:16" ht="15.75" x14ac:dyDescent="0.25">
      <c r="A171" s="46" t="s">
        <v>599</v>
      </c>
      <c r="B171" s="149" t="s">
        <v>15</v>
      </c>
      <c r="C171" s="167" t="s">
        <v>797</v>
      </c>
      <c r="D171" s="100" t="s">
        <v>62</v>
      </c>
      <c r="E171" s="40" t="s">
        <v>849</v>
      </c>
      <c r="F171" s="150">
        <v>0</v>
      </c>
      <c r="G171" s="151">
        <f t="shared" ref="G171:G182" si="17">F171/$I$7</f>
        <v>0</v>
      </c>
      <c r="H171" s="97" t="s">
        <v>487</v>
      </c>
      <c r="I171" s="144" t="e">
        <f>VLOOKUP(C171,'[1]1. DS tổng'!$B$6:$N$468,13,0)</f>
        <v>#N/A</v>
      </c>
      <c r="J171" s="126" t="e">
        <f t="shared" ref="J171:J202" si="18">F171-I171</f>
        <v>#N/A</v>
      </c>
      <c r="K171" s="146"/>
      <c r="L171" s="147"/>
      <c r="M171" s="148" t="e">
        <f>LEN(#REF!)</f>
        <v>#REF!</v>
      </c>
      <c r="N171" s="148" t="e">
        <f t="shared" si="14"/>
        <v>#REF!</v>
      </c>
      <c r="O171" s="141"/>
      <c r="P171" s="141"/>
    </row>
    <row r="172" spans="1:16" ht="15.75" x14ac:dyDescent="0.25">
      <c r="A172" s="46" t="s">
        <v>600</v>
      </c>
      <c r="B172" s="149" t="s">
        <v>15</v>
      </c>
      <c r="C172" s="167" t="s">
        <v>798</v>
      </c>
      <c r="D172" s="100" t="s">
        <v>62</v>
      </c>
      <c r="E172" s="40" t="s">
        <v>845</v>
      </c>
      <c r="F172" s="150">
        <v>0</v>
      </c>
      <c r="G172" s="151">
        <f t="shared" si="17"/>
        <v>0</v>
      </c>
      <c r="H172" s="97" t="s">
        <v>487</v>
      </c>
      <c r="I172" s="144" t="e">
        <f>VLOOKUP(C172,'[1]1. DS tổng'!$B$6:$N$468,13,0)</f>
        <v>#N/A</v>
      </c>
      <c r="J172" s="126" t="e">
        <f t="shared" si="18"/>
        <v>#N/A</v>
      </c>
      <c r="K172" s="146"/>
      <c r="L172" s="147"/>
      <c r="M172" s="148" t="e">
        <f>LEN(#REF!)</f>
        <v>#REF!</v>
      </c>
      <c r="N172" s="148" t="e">
        <f t="shared" si="14"/>
        <v>#REF!</v>
      </c>
      <c r="O172" s="141"/>
      <c r="P172" s="141"/>
    </row>
    <row r="173" spans="1:16" ht="15.75" x14ac:dyDescent="0.25">
      <c r="A173" s="46" t="s">
        <v>601</v>
      </c>
      <c r="B173" s="149" t="s">
        <v>15</v>
      </c>
      <c r="C173" s="167" t="s">
        <v>799</v>
      </c>
      <c r="D173" s="100" t="s">
        <v>62</v>
      </c>
      <c r="E173" s="40" t="s">
        <v>846</v>
      </c>
      <c r="F173" s="150">
        <v>0</v>
      </c>
      <c r="G173" s="151">
        <f t="shared" si="17"/>
        <v>0</v>
      </c>
      <c r="H173" s="97" t="s">
        <v>487</v>
      </c>
      <c r="I173" s="144" t="e">
        <f>VLOOKUP(C173,'[1]1. DS tổng'!$B$6:$N$468,13,0)</f>
        <v>#N/A</v>
      </c>
      <c r="J173" s="126" t="e">
        <f t="shared" si="18"/>
        <v>#N/A</v>
      </c>
      <c r="K173" s="146"/>
      <c r="L173" s="147"/>
      <c r="M173" s="148" t="e">
        <f>LEN(#REF!)</f>
        <v>#REF!</v>
      </c>
      <c r="N173" s="148" t="e">
        <f t="shared" si="14"/>
        <v>#REF!</v>
      </c>
      <c r="O173" s="141"/>
      <c r="P173" s="141"/>
    </row>
    <row r="174" spans="1:16" ht="15.75" x14ac:dyDescent="0.25">
      <c r="A174" s="46" t="s">
        <v>602</v>
      </c>
      <c r="B174" s="149" t="s">
        <v>15</v>
      </c>
      <c r="C174" s="167" t="s">
        <v>800</v>
      </c>
      <c r="D174" s="100" t="s">
        <v>62</v>
      </c>
      <c r="E174" s="40" t="s">
        <v>854</v>
      </c>
      <c r="F174" s="150">
        <v>0</v>
      </c>
      <c r="G174" s="151">
        <f t="shared" si="17"/>
        <v>0</v>
      </c>
      <c r="H174" s="97" t="s">
        <v>487</v>
      </c>
      <c r="I174" s="144" t="e">
        <f>VLOOKUP(C174,'[1]1. DS tổng'!$B$6:$N$468,13,0)</f>
        <v>#N/A</v>
      </c>
      <c r="J174" s="126" t="e">
        <f t="shared" si="18"/>
        <v>#N/A</v>
      </c>
      <c r="K174" s="146"/>
      <c r="L174" s="147"/>
      <c r="M174" s="148" t="e">
        <f>LEN(#REF!)</f>
        <v>#REF!</v>
      </c>
      <c r="N174" s="148" t="e">
        <f t="shared" si="14"/>
        <v>#REF!</v>
      </c>
      <c r="O174" s="141"/>
      <c r="P174" s="141"/>
    </row>
    <row r="175" spans="1:16" ht="15.75" x14ac:dyDescent="0.25">
      <c r="A175" s="46" t="s">
        <v>603</v>
      </c>
      <c r="B175" s="149" t="s">
        <v>15</v>
      </c>
      <c r="C175" s="167" t="s">
        <v>801</v>
      </c>
      <c r="D175" s="100" t="s">
        <v>62</v>
      </c>
      <c r="E175" s="40" t="s">
        <v>846</v>
      </c>
      <c r="F175" s="150">
        <v>0</v>
      </c>
      <c r="G175" s="151">
        <f t="shared" si="17"/>
        <v>0</v>
      </c>
      <c r="H175" s="97" t="s">
        <v>487</v>
      </c>
      <c r="I175" s="144" t="e">
        <f>VLOOKUP(C175,'[1]1. DS tổng'!$B$6:$N$468,13,0)</f>
        <v>#N/A</v>
      </c>
      <c r="J175" s="126" t="e">
        <f t="shared" si="18"/>
        <v>#N/A</v>
      </c>
      <c r="K175" s="146"/>
      <c r="L175" s="147"/>
      <c r="M175" s="148" t="e">
        <f>LEN(#REF!)</f>
        <v>#REF!</v>
      </c>
      <c r="N175" s="148" t="e">
        <f t="shared" si="14"/>
        <v>#REF!</v>
      </c>
      <c r="O175" s="141"/>
      <c r="P175" s="141"/>
    </row>
    <row r="176" spans="1:16" ht="15.75" x14ac:dyDescent="0.25">
      <c r="A176" s="46" t="s">
        <v>604</v>
      </c>
      <c r="B176" s="149" t="s">
        <v>15</v>
      </c>
      <c r="C176" s="167" t="s">
        <v>802</v>
      </c>
      <c r="D176" s="100" t="s">
        <v>62</v>
      </c>
      <c r="E176" s="40" t="s">
        <v>854</v>
      </c>
      <c r="F176" s="150">
        <v>0</v>
      </c>
      <c r="G176" s="151">
        <f t="shared" si="17"/>
        <v>0</v>
      </c>
      <c r="H176" s="97" t="s">
        <v>487</v>
      </c>
      <c r="I176" s="144" t="e">
        <f>VLOOKUP(C176,'[1]1. DS tổng'!$B$6:$N$468,13,0)</f>
        <v>#N/A</v>
      </c>
      <c r="J176" s="126" t="e">
        <f t="shared" si="18"/>
        <v>#N/A</v>
      </c>
      <c r="K176" s="146"/>
      <c r="L176" s="147"/>
      <c r="M176" s="148" t="e">
        <f>LEN(#REF!)</f>
        <v>#REF!</v>
      </c>
      <c r="N176" s="148" t="e">
        <f t="shared" si="14"/>
        <v>#REF!</v>
      </c>
      <c r="O176" s="141"/>
      <c r="P176" s="141"/>
    </row>
    <row r="177" spans="1:17" ht="15.75" x14ac:dyDescent="0.25">
      <c r="A177" s="46" t="s">
        <v>605</v>
      </c>
      <c r="B177" s="149" t="s">
        <v>15</v>
      </c>
      <c r="C177" s="167" t="s">
        <v>803</v>
      </c>
      <c r="D177" s="100" t="s">
        <v>62</v>
      </c>
      <c r="E177" s="40" t="s">
        <v>846</v>
      </c>
      <c r="F177" s="150">
        <v>0</v>
      </c>
      <c r="G177" s="151">
        <f t="shared" si="17"/>
        <v>0</v>
      </c>
      <c r="H177" s="97" t="s">
        <v>487</v>
      </c>
      <c r="I177" s="144" t="e">
        <f>VLOOKUP(C177,'[1]1. DS tổng'!$B$6:$N$468,13,0)</f>
        <v>#N/A</v>
      </c>
      <c r="J177" s="126" t="e">
        <f t="shared" si="18"/>
        <v>#N/A</v>
      </c>
      <c r="K177" s="146"/>
      <c r="L177" s="147"/>
      <c r="M177" s="148" t="e">
        <f>LEN(#REF!)</f>
        <v>#REF!</v>
      </c>
      <c r="N177" s="148" t="e">
        <f t="shared" si="14"/>
        <v>#REF!</v>
      </c>
      <c r="O177" s="141"/>
      <c r="P177" s="141"/>
    </row>
    <row r="178" spans="1:17" ht="15.75" x14ac:dyDescent="0.25">
      <c r="A178" s="46" t="s">
        <v>606</v>
      </c>
      <c r="B178" s="149" t="s">
        <v>15</v>
      </c>
      <c r="C178" s="167" t="s">
        <v>804</v>
      </c>
      <c r="D178" s="100" t="s">
        <v>62</v>
      </c>
      <c r="E178" s="40" t="s">
        <v>846</v>
      </c>
      <c r="F178" s="150">
        <v>0</v>
      </c>
      <c r="G178" s="151">
        <f t="shared" si="17"/>
        <v>0</v>
      </c>
      <c r="H178" s="97" t="s">
        <v>487</v>
      </c>
      <c r="I178" s="144" t="e">
        <f>VLOOKUP(C178,'[1]1. DS tổng'!$B$6:$N$468,13,0)</f>
        <v>#N/A</v>
      </c>
      <c r="J178" s="126" t="e">
        <f t="shared" si="18"/>
        <v>#N/A</v>
      </c>
      <c r="K178" s="146"/>
      <c r="L178" s="147"/>
      <c r="M178" s="148" t="e">
        <f>LEN(#REF!)</f>
        <v>#REF!</v>
      </c>
      <c r="N178" s="148" t="e">
        <f t="shared" si="14"/>
        <v>#REF!</v>
      </c>
      <c r="O178" s="141"/>
      <c r="P178" s="141"/>
    </row>
    <row r="179" spans="1:17" ht="15.75" x14ac:dyDescent="0.25">
      <c r="A179" s="46" t="s">
        <v>607</v>
      </c>
      <c r="B179" s="149" t="s">
        <v>15</v>
      </c>
      <c r="C179" s="167" t="s">
        <v>805</v>
      </c>
      <c r="D179" s="100" t="s">
        <v>62</v>
      </c>
      <c r="E179" s="40" t="s">
        <v>850</v>
      </c>
      <c r="F179" s="150">
        <v>0</v>
      </c>
      <c r="G179" s="151">
        <f t="shared" si="17"/>
        <v>0</v>
      </c>
      <c r="H179" s="97" t="s">
        <v>487</v>
      </c>
      <c r="I179" s="144" t="e">
        <f>VLOOKUP(C179,'[1]1. DS tổng'!$B$6:$N$468,13,0)</f>
        <v>#N/A</v>
      </c>
      <c r="J179" s="126" t="e">
        <f t="shared" si="18"/>
        <v>#N/A</v>
      </c>
      <c r="K179" s="146"/>
      <c r="L179" s="147"/>
      <c r="M179" s="148" t="e">
        <f>LEN(#REF!)</f>
        <v>#REF!</v>
      </c>
      <c r="N179" s="148" t="e">
        <f t="shared" si="14"/>
        <v>#REF!</v>
      </c>
      <c r="O179" s="141"/>
      <c r="P179" s="141"/>
    </row>
    <row r="180" spans="1:17" ht="15.75" x14ac:dyDescent="0.25">
      <c r="A180" s="46" t="s">
        <v>608</v>
      </c>
      <c r="B180" s="149" t="s">
        <v>15</v>
      </c>
      <c r="C180" s="167" t="s">
        <v>806</v>
      </c>
      <c r="D180" s="100" t="s">
        <v>62</v>
      </c>
      <c r="E180" s="40" t="s">
        <v>851</v>
      </c>
      <c r="F180" s="150">
        <v>0</v>
      </c>
      <c r="G180" s="151">
        <f t="shared" si="17"/>
        <v>0</v>
      </c>
      <c r="H180" s="40">
        <v>44740</v>
      </c>
      <c r="I180" s="144" t="e">
        <f>VLOOKUP(C180,'[1]1. DS tổng'!$B$6:$N$468,13,0)</f>
        <v>#N/A</v>
      </c>
      <c r="J180" s="126" t="e">
        <f t="shared" si="18"/>
        <v>#N/A</v>
      </c>
      <c r="K180" s="146"/>
      <c r="L180" s="147"/>
      <c r="M180" s="148" t="e">
        <f>LEN(#REF!)</f>
        <v>#REF!</v>
      </c>
      <c r="N180" s="148" t="e">
        <f t="shared" si="14"/>
        <v>#REF!</v>
      </c>
      <c r="O180" s="141"/>
      <c r="P180" s="141"/>
    </row>
    <row r="181" spans="1:17" ht="15.75" x14ac:dyDescent="0.25">
      <c r="A181" s="46" t="s">
        <v>609</v>
      </c>
      <c r="B181" s="149" t="s">
        <v>15</v>
      </c>
      <c r="C181" s="167" t="s">
        <v>807</v>
      </c>
      <c r="D181" s="100" t="s">
        <v>62</v>
      </c>
      <c r="E181" s="40" t="s">
        <v>852</v>
      </c>
      <c r="F181" s="150">
        <v>0</v>
      </c>
      <c r="G181" s="151">
        <f t="shared" si="17"/>
        <v>0</v>
      </c>
      <c r="H181" s="40">
        <v>44740</v>
      </c>
      <c r="I181" s="144" t="e">
        <f>VLOOKUP(C181,'[1]1. DS tổng'!$B$6:$N$468,13,0)</f>
        <v>#N/A</v>
      </c>
      <c r="J181" s="126" t="e">
        <f t="shared" si="18"/>
        <v>#N/A</v>
      </c>
      <c r="K181" s="146"/>
      <c r="L181" s="147"/>
      <c r="M181" s="148" t="e">
        <f>LEN(#REF!)</f>
        <v>#REF!</v>
      </c>
      <c r="N181" s="148" t="e">
        <f t="shared" ref="N181:N184" si="19">M181-12</f>
        <v>#REF!</v>
      </c>
      <c r="O181" s="141"/>
      <c r="P181" s="141"/>
    </row>
    <row r="182" spans="1:17" ht="15.75" x14ac:dyDescent="0.25">
      <c r="A182" s="46" t="s">
        <v>610</v>
      </c>
      <c r="B182" s="149" t="s">
        <v>15</v>
      </c>
      <c r="C182" s="167" t="s">
        <v>808</v>
      </c>
      <c r="D182" s="100" t="s">
        <v>62</v>
      </c>
      <c r="E182" s="40" t="s">
        <v>858</v>
      </c>
      <c r="F182" s="150">
        <v>0</v>
      </c>
      <c r="G182" s="151">
        <f t="shared" si="17"/>
        <v>0</v>
      </c>
      <c r="H182" s="40">
        <v>44740</v>
      </c>
      <c r="I182" s="144">
        <v>0</v>
      </c>
      <c r="J182" s="126">
        <f t="shared" si="18"/>
        <v>0</v>
      </c>
      <c r="K182" s="146"/>
      <c r="L182" s="147"/>
      <c r="M182" s="148" t="e">
        <f>LEN(#REF!)</f>
        <v>#REF!</v>
      </c>
      <c r="N182" s="148" t="e">
        <f t="shared" si="19"/>
        <v>#REF!</v>
      </c>
      <c r="O182" s="141"/>
      <c r="P182" s="141"/>
    </row>
    <row r="183" spans="1:17" ht="15.75" x14ac:dyDescent="0.25">
      <c r="A183" s="46" t="s">
        <v>641</v>
      </c>
      <c r="B183" s="149" t="s">
        <v>15</v>
      </c>
      <c r="C183" s="167" t="s">
        <v>809</v>
      </c>
      <c r="D183" s="100" t="s">
        <v>62</v>
      </c>
      <c r="E183" s="40" t="s">
        <v>847</v>
      </c>
      <c r="F183" s="150">
        <v>0</v>
      </c>
      <c r="G183" s="151">
        <v>0</v>
      </c>
      <c r="H183" s="40">
        <v>44740</v>
      </c>
      <c r="I183" s="144" t="e">
        <f>VLOOKUP(C183,'[1]1. DS tổng'!$B$6:$N$468,13,0)</f>
        <v>#N/A</v>
      </c>
      <c r="J183" s="126" t="e">
        <f t="shared" si="18"/>
        <v>#N/A</v>
      </c>
      <c r="K183" s="141"/>
      <c r="L183" s="141"/>
      <c r="M183" s="141" t="e">
        <f>LEN(#REF!)</f>
        <v>#REF!</v>
      </c>
      <c r="N183" s="15" t="e">
        <f t="shared" si="19"/>
        <v>#REF!</v>
      </c>
    </row>
    <row r="184" spans="1:17" ht="15.75" x14ac:dyDescent="0.25">
      <c r="C184" s="159"/>
      <c r="F184" s="150">
        <f>SUBTOTAL(9,F42:F183)</f>
        <v>47843251</v>
      </c>
      <c r="G184" s="151">
        <f>SUBTOTAL(9,G42:G183)</f>
        <v>0.71567020525878633</v>
      </c>
      <c r="M184" s="148" t="e">
        <f>LEN(#REF!)</f>
        <v>#REF!</v>
      </c>
      <c r="N184" s="148" t="e">
        <f t="shared" si="19"/>
        <v>#REF!</v>
      </c>
      <c r="Q184" s="148" t="e">
        <f>VLOOKUP(C184,'[1]1. DS tổng'!$B$6:$N$468,13,0)</f>
        <v>#N/A</v>
      </c>
    </row>
    <row r="185" spans="1:17" x14ac:dyDescent="0.25">
      <c r="C185" s="168"/>
    </row>
    <row r="186" spans="1:17" x14ac:dyDescent="0.25">
      <c r="C186" s="168"/>
    </row>
    <row r="187" spans="1:17" x14ac:dyDescent="0.25">
      <c r="C187" s="169"/>
    </row>
    <row r="188" spans="1:17" x14ac:dyDescent="0.25">
      <c r="C188" s="170"/>
    </row>
    <row r="189" spans="1:17" x14ac:dyDescent="0.25">
      <c r="C189" s="170"/>
    </row>
    <row r="190" spans="1:17" x14ac:dyDescent="0.25">
      <c r="C190" s="170"/>
    </row>
    <row r="191" spans="1:17" x14ac:dyDescent="0.25">
      <c r="C191" s="170"/>
    </row>
    <row r="192" spans="1:17" x14ac:dyDescent="0.25">
      <c r="C192" s="170"/>
    </row>
    <row r="193" spans="3:3" x14ac:dyDescent="0.25">
      <c r="C193" s="170"/>
    </row>
  </sheetData>
  <autoFilter ref="B9:N183" xr:uid="{D9112CEC-E331-44B3-A842-DCAE8D83BC72}"/>
  <mergeCells count="2">
    <mergeCell ref="A1:H1"/>
    <mergeCell ref="A2:H2"/>
  </mergeCells>
  <phoneticPr fontId="13" type="noConversion"/>
  <pageMargins left="0.41" right="0.23" top="0.74803149606299202" bottom="0.74803149606299202" header="0.31496062992126" footer="0.31496062992126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E2C9-E647-464C-AAB5-5B8EAAC64BE2}">
  <dimension ref="A1:P186"/>
  <sheetViews>
    <sheetView topLeftCell="A5" workbookViewId="0">
      <pane xSplit="3" ySplit="5" topLeftCell="I10" activePane="bottomRight" state="frozen"/>
      <selection activeCell="A5" sqref="A5"/>
      <selection pane="topRight" activeCell="D5" sqref="D5"/>
      <selection pane="bottomLeft" activeCell="A10" sqref="A10"/>
      <selection pane="bottomRight" activeCell="M186" sqref="M186"/>
    </sheetView>
  </sheetViews>
  <sheetFormatPr defaultColWidth="8.85546875" defaultRowHeight="15" x14ac:dyDescent="0.25"/>
  <cols>
    <col min="1" max="1" width="9.7109375" style="14" customWidth="1"/>
    <col min="2" max="2" width="9.42578125" style="15" customWidth="1"/>
    <col min="3" max="3" width="26.28515625" style="80" bestFit="1" customWidth="1"/>
    <col min="4" max="4" width="22.42578125" style="15" customWidth="1"/>
    <col min="5" max="5" width="16.140625" style="81" customWidth="1"/>
    <col min="6" max="6" width="17.7109375" style="82" bestFit="1" customWidth="1"/>
    <col min="7" max="7" width="16" style="15" customWidth="1"/>
    <col min="8" max="8" width="16.42578125" style="16" customWidth="1"/>
    <col min="9" max="9" width="15" style="14" bestFit="1" customWidth="1"/>
    <col min="10" max="10" width="15" style="83" customWidth="1"/>
    <col min="11" max="11" width="15" style="15" customWidth="1"/>
    <col min="12" max="13" width="15" style="90" customWidth="1"/>
    <col min="14" max="14" width="15.28515625" style="15" customWidth="1"/>
    <col min="15" max="15" width="9.42578125" style="16" customWidth="1"/>
    <col min="16" max="16384" width="8.85546875" style="15"/>
  </cols>
  <sheetData>
    <row r="1" spans="1:16" ht="32.25" customHeight="1" x14ac:dyDescent="0.25">
      <c r="A1" s="173" t="s">
        <v>57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49"/>
    </row>
    <row r="2" spans="1:16" ht="16.5" customHeight="1" x14ac:dyDescent="0.2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49"/>
    </row>
    <row r="3" spans="1:16" ht="16.5" x14ac:dyDescent="0.25">
      <c r="A3" s="50" t="s">
        <v>0</v>
      </c>
      <c r="B3" s="51"/>
      <c r="C3" s="52"/>
      <c r="D3" s="53"/>
      <c r="E3" s="54"/>
      <c r="F3" s="55"/>
      <c r="G3" s="53"/>
      <c r="H3" s="56"/>
      <c r="I3" s="57"/>
      <c r="J3" s="58"/>
      <c r="K3" s="59"/>
      <c r="L3" s="84"/>
      <c r="M3" s="84"/>
      <c r="N3" s="60"/>
      <c r="O3" s="61"/>
      <c r="P3" s="60"/>
    </row>
    <row r="4" spans="1:16" ht="16.5" x14ac:dyDescent="0.25">
      <c r="A4" s="50" t="s">
        <v>1</v>
      </c>
      <c r="B4" s="51"/>
      <c r="C4" s="52"/>
      <c r="D4" s="53"/>
      <c r="E4" s="54"/>
      <c r="F4" s="55"/>
      <c r="G4" s="53"/>
      <c r="H4" s="56"/>
      <c r="I4" s="57"/>
      <c r="J4" s="58"/>
      <c r="K4" s="59"/>
      <c r="L4" s="84"/>
      <c r="M4" s="84"/>
      <c r="N4" s="60"/>
      <c r="O4" s="61"/>
      <c r="P4" s="60"/>
    </row>
    <row r="5" spans="1:16" ht="16.5" x14ac:dyDescent="0.25">
      <c r="A5" s="50" t="s">
        <v>51</v>
      </c>
      <c r="B5" s="51"/>
      <c r="C5" s="52"/>
      <c r="D5" s="53"/>
      <c r="E5" s="54"/>
      <c r="F5" s="55"/>
      <c r="G5" s="53"/>
      <c r="H5" s="56"/>
      <c r="I5" s="57"/>
      <c r="J5" s="58"/>
      <c r="K5" s="59"/>
      <c r="L5" s="84"/>
      <c r="M5" s="84"/>
      <c r="N5" s="60"/>
      <c r="O5" s="61"/>
      <c r="P5" s="60"/>
    </row>
    <row r="6" spans="1:16" ht="22.5" customHeight="1" x14ac:dyDescent="0.25">
      <c r="A6" s="62"/>
      <c r="B6" s="51"/>
      <c r="C6" s="52"/>
      <c r="D6" s="53"/>
      <c r="E6" s="54"/>
      <c r="F6" s="55"/>
      <c r="G6" s="53"/>
      <c r="H6" s="56"/>
      <c r="I6" s="57"/>
      <c r="J6" s="58"/>
      <c r="K6" s="59"/>
      <c r="L6" s="84"/>
      <c r="M6" s="84"/>
      <c r="N6" s="60"/>
      <c r="O6" s="61"/>
      <c r="P6" s="60"/>
    </row>
    <row r="7" spans="1:16" s="14" customFormat="1" ht="63" x14ac:dyDescent="0.25">
      <c r="A7" s="28" t="s">
        <v>2</v>
      </c>
      <c r="B7" s="1" t="s">
        <v>3</v>
      </c>
      <c r="C7" s="1" t="s">
        <v>4</v>
      </c>
      <c r="D7" s="1" t="s">
        <v>52</v>
      </c>
      <c r="E7" s="1" t="s">
        <v>5</v>
      </c>
      <c r="F7" s="1" t="s">
        <v>6</v>
      </c>
      <c r="G7" s="1" t="s">
        <v>7</v>
      </c>
      <c r="H7" s="28" t="s">
        <v>8</v>
      </c>
      <c r="I7" s="7" t="s">
        <v>9</v>
      </c>
      <c r="J7" s="28" t="s">
        <v>53</v>
      </c>
      <c r="K7" s="1" t="s">
        <v>54</v>
      </c>
      <c r="L7" s="85" t="s">
        <v>55</v>
      </c>
      <c r="M7" s="86" t="s">
        <v>56</v>
      </c>
      <c r="N7" s="29" t="s">
        <v>10</v>
      </c>
      <c r="O7" s="1" t="s">
        <v>11</v>
      </c>
      <c r="P7" s="63"/>
    </row>
    <row r="8" spans="1:16" ht="15.75" x14ac:dyDescent="0.25">
      <c r="A8" s="30">
        <v>1</v>
      </c>
      <c r="B8" s="30">
        <v>2</v>
      </c>
      <c r="C8" s="31">
        <v>3</v>
      </c>
      <c r="D8" s="29"/>
      <c r="E8" s="29">
        <v>4</v>
      </c>
      <c r="F8" s="29">
        <v>5</v>
      </c>
      <c r="G8" s="29">
        <v>6</v>
      </c>
      <c r="H8" s="29">
        <v>7</v>
      </c>
      <c r="I8" s="29">
        <v>8</v>
      </c>
      <c r="J8" s="32"/>
      <c r="K8" s="29"/>
      <c r="L8" s="86"/>
      <c r="M8" s="86"/>
      <c r="N8" s="29">
        <v>9</v>
      </c>
      <c r="O8" s="1">
        <v>10</v>
      </c>
      <c r="P8" s="63"/>
    </row>
    <row r="9" spans="1:16" ht="31.5" x14ac:dyDescent="0.25">
      <c r="A9" s="33" t="s">
        <v>12</v>
      </c>
      <c r="B9" s="33" t="s">
        <v>12</v>
      </c>
      <c r="C9" s="48" t="s">
        <v>12</v>
      </c>
      <c r="D9" s="33"/>
      <c r="E9" s="33" t="s">
        <v>12</v>
      </c>
      <c r="F9" s="33" t="s">
        <v>12</v>
      </c>
      <c r="G9" s="33" t="s">
        <v>12</v>
      </c>
      <c r="H9" s="33" t="s">
        <v>12</v>
      </c>
      <c r="I9" s="33" t="s">
        <v>13</v>
      </c>
      <c r="J9" s="39"/>
      <c r="K9" s="33"/>
      <c r="L9" s="87"/>
      <c r="M9" s="87"/>
      <c r="N9" s="33" t="s">
        <v>13</v>
      </c>
      <c r="O9" s="33" t="s">
        <v>12</v>
      </c>
      <c r="P9" s="63"/>
    </row>
    <row r="10" spans="1:16" s="64" customFormat="1" ht="63" x14ac:dyDescent="0.25">
      <c r="A10" s="34" t="s">
        <v>14</v>
      </c>
      <c r="B10" s="34" t="s">
        <v>15</v>
      </c>
      <c r="C10" s="21" t="s">
        <v>16</v>
      </c>
      <c r="D10" s="1"/>
      <c r="E10" s="1" t="s">
        <v>17</v>
      </c>
      <c r="F10" s="1"/>
      <c r="G10" s="35" t="s">
        <v>18</v>
      </c>
      <c r="H10" s="28" t="s">
        <v>19</v>
      </c>
      <c r="I10" s="8"/>
      <c r="J10" s="39"/>
      <c r="K10" s="1" t="s">
        <v>58</v>
      </c>
      <c r="L10" s="88">
        <f>VLOOKUP(C10,[2]Tổng!$B$5:$J$462,9,0)</f>
        <v>199556</v>
      </c>
      <c r="M10" s="89">
        <f>L10/$M$181</f>
        <v>2.9850873528770522E-3</v>
      </c>
      <c r="N10" s="2" t="s">
        <v>327</v>
      </c>
      <c r="O10" s="1"/>
    </row>
    <row r="11" spans="1:16" s="64" customFormat="1" ht="78.75" x14ac:dyDescent="0.25">
      <c r="A11" s="36" t="s">
        <v>20</v>
      </c>
      <c r="B11" s="34"/>
      <c r="C11" s="22" t="s">
        <v>421</v>
      </c>
      <c r="D11" s="20" t="s">
        <v>62</v>
      </c>
      <c r="E11" s="10"/>
      <c r="F11" s="3" t="s">
        <v>100</v>
      </c>
      <c r="G11" s="65">
        <v>4200385474</v>
      </c>
      <c r="H11" s="32"/>
      <c r="I11" s="13"/>
      <c r="J11" s="39"/>
      <c r="K11" s="3" t="s">
        <v>422</v>
      </c>
      <c r="L11" s="88">
        <f>VLOOKUP(C11,[2]Tổng!$B$5:$J$462,9,0)</f>
        <v>20724182</v>
      </c>
      <c r="M11" s="89">
        <f t="shared" ref="M11:M74" si="0">L11/$M$181</f>
        <v>0.3100056805454221</v>
      </c>
      <c r="N11" s="4" t="s">
        <v>63</v>
      </c>
      <c r="O11" s="1"/>
    </row>
    <row r="12" spans="1:16" s="64" customFormat="1" ht="94.5" x14ac:dyDescent="0.25">
      <c r="A12" s="36" t="s">
        <v>23</v>
      </c>
      <c r="B12" s="34"/>
      <c r="C12" s="37" t="s">
        <v>64</v>
      </c>
      <c r="D12" s="1"/>
      <c r="E12" s="1"/>
      <c r="F12" s="30" t="s">
        <v>424</v>
      </c>
      <c r="G12" s="38" t="s">
        <v>460</v>
      </c>
      <c r="H12" s="32" t="s">
        <v>325</v>
      </c>
      <c r="I12" s="4" t="s">
        <v>326</v>
      </c>
      <c r="J12" s="39" t="s">
        <v>324</v>
      </c>
      <c r="K12" s="3" t="s">
        <v>322</v>
      </c>
      <c r="L12" s="88">
        <v>0</v>
      </c>
      <c r="M12" s="89">
        <f t="shared" si="0"/>
        <v>0</v>
      </c>
      <c r="N12" s="4" t="s">
        <v>326</v>
      </c>
      <c r="O12" s="3"/>
    </row>
    <row r="13" spans="1:16" s="64" customFormat="1" ht="94.5" x14ac:dyDescent="0.25">
      <c r="A13" s="36" t="s">
        <v>26</v>
      </c>
      <c r="B13" s="34"/>
      <c r="C13" s="37" t="s">
        <v>65</v>
      </c>
      <c r="D13" s="1"/>
      <c r="E13" s="1"/>
      <c r="F13" s="30" t="s">
        <v>424</v>
      </c>
      <c r="G13" s="38" t="s">
        <v>460</v>
      </c>
      <c r="H13" s="32" t="s">
        <v>323</v>
      </c>
      <c r="I13" s="13">
        <v>44019</v>
      </c>
      <c r="J13" s="39" t="s">
        <v>324</v>
      </c>
      <c r="K13" s="3" t="s">
        <v>322</v>
      </c>
      <c r="L13" s="88">
        <v>0</v>
      </c>
      <c r="M13" s="89">
        <f t="shared" si="0"/>
        <v>0</v>
      </c>
      <c r="N13" s="4" t="s">
        <v>321</v>
      </c>
      <c r="O13" s="3"/>
    </row>
    <row r="14" spans="1:16" s="66" customFormat="1" ht="63" x14ac:dyDescent="0.25">
      <c r="A14" s="36" t="s">
        <v>29</v>
      </c>
      <c r="B14" s="36"/>
      <c r="C14" s="22" t="s">
        <v>21</v>
      </c>
      <c r="D14" s="3"/>
      <c r="E14" s="3"/>
      <c r="F14" s="10" t="s">
        <v>22</v>
      </c>
      <c r="G14" s="38" t="s">
        <v>18</v>
      </c>
      <c r="H14" s="32"/>
      <c r="I14" s="13"/>
      <c r="J14" s="39"/>
      <c r="K14" s="3" t="s">
        <v>58</v>
      </c>
      <c r="L14" s="88">
        <f>VLOOKUP(C14,[2]Tổng!$B$5:$J$462,9,0)</f>
        <v>407550</v>
      </c>
      <c r="M14" s="89">
        <f t="shared" si="0"/>
        <v>6.0963957518944192E-3</v>
      </c>
      <c r="N14" s="4" t="s">
        <v>327</v>
      </c>
      <c r="O14" s="3"/>
    </row>
    <row r="15" spans="1:16" s="66" customFormat="1" ht="63" x14ac:dyDescent="0.25">
      <c r="A15" s="36" t="s">
        <v>32</v>
      </c>
      <c r="B15" s="36"/>
      <c r="C15" s="22" t="s">
        <v>24</v>
      </c>
      <c r="D15" s="3"/>
      <c r="E15" s="3"/>
      <c r="F15" s="5" t="s">
        <v>25</v>
      </c>
      <c r="G15" s="38" t="s">
        <v>18</v>
      </c>
      <c r="H15" s="32"/>
      <c r="I15" s="13"/>
      <c r="J15" s="39"/>
      <c r="K15" s="3" t="s">
        <v>58</v>
      </c>
      <c r="L15" s="88">
        <v>0</v>
      </c>
      <c r="M15" s="89">
        <f t="shared" si="0"/>
        <v>0</v>
      </c>
      <c r="N15" s="4" t="s">
        <v>327</v>
      </c>
      <c r="O15" s="3"/>
    </row>
    <row r="16" spans="1:16" s="66" customFormat="1" ht="63" x14ac:dyDescent="0.25">
      <c r="A16" s="36" t="s">
        <v>35</v>
      </c>
      <c r="B16" s="36"/>
      <c r="C16" s="22" t="s">
        <v>27</v>
      </c>
      <c r="D16" s="3"/>
      <c r="E16" s="3"/>
      <c r="F16" s="5" t="s">
        <v>28</v>
      </c>
      <c r="G16" s="38" t="s">
        <v>18</v>
      </c>
      <c r="H16" s="32"/>
      <c r="I16" s="13"/>
      <c r="J16" s="39"/>
      <c r="K16" s="3" t="s">
        <v>58</v>
      </c>
      <c r="L16" s="88">
        <v>0</v>
      </c>
      <c r="M16" s="89">
        <f t="shared" si="0"/>
        <v>0</v>
      </c>
      <c r="N16" s="4" t="s">
        <v>327</v>
      </c>
      <c r="O16" s="3"/>
    </row>
    <row r="17" spans="1:16" s="66" customFormat="1" ht="63" x14ac:dyDescent="0.25">
      <c r="A17" s="36" t="s">
        <v>37</v>
      </c>
      <c r="B17" s="36"/>
      <c r="C17" s="22" t="s">
        <v>30</v>
      </c>
      <c r="D17" s="3"/>
      <c r="E17" s="3"/>
      <c r="F17" s="5" t="s">
        <v>31</v>
      </c>
      <c r="G17" s="38" t="s">
        <v>18</v>
      </c>
      <c r="H17" s="32"/>
      <c r="I17" s="13"/>
      <c r="J17" s="39"/>
      <c r="K17" s="3" t="s">
        <v>58</v>
      </c>
      <c r="L17" s="88">
        <v>0</v>
      </c>
      <c r="M17" s="89">
        <f t="shared" si="0"/>
        <v>0</v>
      </c>
      <c r="N17" s="4" t="s">
        <v>327</v>
      </c>
      <c r="O17" s="3"/>
    </row>
    <row r="18" spans="1:16" s="66" customFormat="1" ht="63" x14ac:dyDescent="0.25">
      <c r="A18" s="36" t="s">
        <v>39</v>
      </c>
      <c r="B18" s="36"/>
      <c r="C18" s="22" t="s">
        <v>33</v>
      </c>
      <c r="D18" s="3"/>
      <c r="E18" s="3"/>
      <c r="F18" s="5" t="s">
        <v>34</v>
      </c>
      <c r="G18" s="38" t="s">
        <v>18</v>
      </c>
      <c r="H18" s="32"/>
      <c r="I18" s="13"/>
      <c r="J18" s="39"/>
      <c r="K18" s="3" t="s">
        <v>58</v>
      </c>
      <c r="L18" s="88">
        <v>0</v>
      </c>
      <c r="M18" s="89">
        <f t="shared" si="0"/>
        <v>0</v>
      </c>
      <c r="N18" s="4" t="s">
        <v>327</v>
      </c>
      <c r="O18" s="3"/>
    </row>
    <row r="19" spans="1:16" s="66" customFormat="1" ht="63" x14ac:dyDescent="0.25">
      <c r="A19" s="36" t="s">
        <v>42</v>
      </c>
      <c r="B19" s="36"/>
      <c r="C19" s="22" t="s">
        <v>36</v>
      </c>
      <c r="D19" s="3"/>
      <c r="E19" s="3"/>
      <c r="F19" s="5" t="s">
        <v>34</v>
      </c>
      <c r="G19" s="38" t="s">
        <v>18</v>
      </c>
      <c r="H19" s="32"/>
      <c r="I19" s="13"/>
      <c r="J19" s="39"/>
      <c r="K19" s="3" t="s">
        <v>58</v>
      </c>
      <c r="L19" s="88">
        <v>0</v>
      </c>
      <c r="M19" s="89">
        <f t="shared" si="0"/>
        <v>0</v>
      </c>
      <c r="N19" s="4" t="s">
        <v>327</v>
      </c>
      <c r="O19" s="3"/>
    </row>
    <row r="20" spans="1:16" s="66" customFormat="1" ht="63" x14ac:dyDescent="0.25">
      <c r="A20" s="36" t="s">
        <v>44</v>
      </c>
      <c r="B20" s="36"/>
      <c r="C20" s="22" t="s">
        <v>38</v>
      </c>
      <c r="D20" s="3"/>
      <c r="E20" s="3"/>
      <c r="F20" s="5" t="s">
        <v>34</v>
      </c>
      <c r="G20" s="38" t="s">
        <v>18</v>
      </c>
      <c r="H20" s="32"/>
      <c r="I20" s="13"/>
      <c r="J20" s="39"/>
      <c r="K20" s="3" t="s">
        <v>58</v>
      </c>
      <c r="L20" s="88">
        <v>0</v>
      </c>
      <c r="M20" s="89">
        <f t="shared" si="0"/>
        <v>0</v>
      </c>
      <c r="N20" s="4" t="s">
        <v>327</v>
      </c>
      <c r="O20" s="3"/>
    </row>
    <row r="21" spans="1:16" s="66" customFormat="1" ht="63" x14ac:dyDescent="0.25">
      <c r="A21" s="36" t="s">
        <v>46</v>
      </c>
      <c r="B21" s="36"/>
      <c r="C21" s="22" t="s">
        <v>40</v>
      </c>
      <c r="D21" s="3"/>
      <c r="E21" s="1"/>
      <c r="F21" s="5" t="s">
        <v>41</v>
      </c>
      <c r="G21" s="38" t="s">
        <v>18</v>
      </c>
      <c r="H21" s="28"/>
      <c r="I21" s="8"/>
      <c r="J21" s="39"/>
      <c r="K21" s="3" t="s">
        <v>58</v>
      </c>
      <c r="L21" s="88">
        <v>0</v>
      </c>
      <c r="M21" s="89">
        <f t="shared" si="0"/>
        <v>0</v>
      </c>
      <c r="N21" s="4" t="s">
        <v>327</v>
      </c>
      <c r="O21" s="1"/>
      <c r="P21" s="64"/>
    </row>
    <row r="22" spans="1:16" s="66" customFormat="1" ht="63" x14ac:dyDescent="0.25">
      <c r="A22" s="36" t="s">
        <v>49</v>
      </c>
      <c r="B22" s="36"/>
      <c r="C22" s="22" t="s">
        <v>43</v>
      </c>
      <c r="D22" s="3"/>
      <c r="E22" s="3"/>
      <c r="F22" s="5" t="s">
        <v>41</v>
      </c>
      <c r="G22" s="38" t="s">
        <v>18</v>
      </c>
      <c r="H22" s="32"/>
      <c r="I22" s="13"/>
      <c r="J22" s="39"/>
      <c r="K22" s="3" t="s">
        <v>58</v>
      </c>
      <c r="L22" s="88">
        <v>0</v>
      </c>
      <c r="M22" s="89">
        <f t="shared" si="0"/>
        <v>0</v>
      </c>
      <c r="N22" s="4" t="s">
        <v>327</v>
      </c>
      <c r="O22" s="3"/>
    </row>
    <row r="23" spans="1:16" s="66" customFormat="1" ht="47.25" x14ac:dyDescent="0.25">
      <c r="A23" s="36" t="s">
        <v>66</v>
      </c>
      <c r="B23" s="36"/>
      <c r="C23" s="22" t="s">
        <v>45</v>
      </c>
      <c r="D23" s="3"/>
      <c r="E23" s="3"/>
      <c r="F23" s="5" t="s">
        <v>31</v>
      </c>
      <c r="G23" s="38" t="s">
        <v>18</v>
      </c>
      <c r="H23" s="32"/>
      <c r="I23" s="13"/>
      <c r="J23" s="39"/>
      <c r="K23" s="3" t="s">
        <v>59</v>
      </c>
      <c r="L23" s="88">
        <v>0</v>
      </c>
      <c r="M23" s="89">
        <f t="shared" si="0"/>
        <v>0</v>
      </c>
      <c r="N23" s="4" t="s">
        <v>327</v>
      </c>
      <c r="O23" s="3"/>
    </row>
    <row r="24" spans="1:16" s="66" customFormat="1" ht="47.25" x14ac:dyDescent="0.25">
      <c r="A24" s="36" t="s">
        <v>67</v>
      </c>
      <c r="B24" s="36"/>
      <c r="C24" s="22" t="s">
        <v>47</v>
      </c>
      <c r="D24" s="3"/>
      <c r="E24" s="3"/>
      <c r="F24" s="5" t="s">
        <v>48</v>
      </c>
      <c r="G24" s="38" t="s">
        <v>18</v>
      </c>
      <c r="H24" s="32"/>
      <c r="I24" s="13"/>
      <c r="J24" s="39"/>
      <c r="K24" s="3" t="s">
        <v>60</v>
      </c>
      <c r="L24" s="88">
        <v>0</v>
      </c>
      <c r="M24" s="89">
        <f t="shared" si="0"/>
        <v>0</v>
      </c>
      <c r="N24" s="4" t="s">
        <v>327</v>
      </c>
      <c r="O24" s="3"/>
    </row>
    <row r="25" spans="1:16" s="66" customFormat="1" ht="78.75" x14ac:dyDescent="0.25">
      <c r="A25" s="36" t="s">
        <v>423</v>
      </c>
      <c r="B25" s="36"/>
      <c r="C25" s="22" t="s">
        <v>50</v>
      </c>
      <c r="D25" s="3"/>
      <c r="E25" s="3"/>
      <c r="F25" s="5" t="s">
        <v>34</v>
      </c>
      <c r="G25" s="38" t="s">
        <v>18</v>
      </c>
      <c r="H25" s="32"/>
      <c r="I25" s="13"/>
      <c r="J25" s="39"/>
      <c r="K25" s="3" t="s">
        <v>61</v>
      </c>
      <c r="L25" s="88">
        <v>0</v>
      </c>
      <c r="M25" s="89">
        <f t="shared" si="0"/>
        <v>0</v>
      </c>
      <c r="N25" s="4" t="s">
        <v>327</v>
      </c>
      <c r="O25" s="3"/>
    </row>
    <row r="26" spans="1:16" ht="94.5" x14ac:dyDescent="0.25">
      <c r="A26" s="34" t="s">
        <v>75</v>
      </c>
      <c r="B26" s="34" t="s">
        <v>15</v>
      </c>
      <c r="C26" s="21" t="s">
        <v>83</v>
      </c>
      <c r="D26" s="46"/>
      <c r="E26" s="1" t="s">
        <v>92</v>
      </c>
      <c r="F26" s="30"/>
      <c r="G26" s="35" t="s">
        <v>18</v>
      </c>
      <c r="H26" s="39" t="s">
        <v>85</v>
      </c>
      <c r="I26" s="40">
        <v>44937</v>
      </c>
      <c r="J26" s="39"/>
      <c r="K26" s="1" t="s">
        <v>93</v>
      </c>
      <c r="L26" s="88">
        <f>VLOOKUP(C26,[2]Tổng!$B$5:$J$462,9,0)</f>
        <v>52365</v>
      </c>
      <c r="M26" s="89">
        <f t="shared" si="0"/>
        <v>7.8330944313078461E-4</v>
      </c>
      <c r="N26" s="2" t="s">
        <v>63</v>
      </c>
      <c r="O26" s="30"/>
    </row>
    <row r="27" spans="1:16" ht="47.25" x14ac:dyDescent="0.25">
      <c r="A27" s="36" t="s">
        <v>76</v>
      </c>
      <c r="B27" s="46"/>
      <c r="C27" s="22" t="s">
        <v>68</v>
      </c>
      <c r="D27" s="46"/>
      <c r="E27" s="30"/>
      <c r="F27" s="5" t="s">
        <v>22</v>
      </c>
      <c r="G27" s="38" t="s">
        <v>18</v>
      </c>
      <c r="H27" s="39" t="s">
        <v>86</v>
      </c>
      <c r="I27" s="40">
        <v>45288</v>
      </c>
      <c r="J27" s="39"/>
      <c r="K27" s="3" t="s">
        <v>94</v>
      </c>
      <c r="L27" s="88">
        <f>VLOOKUP(C27,[2]Tổng!$B$5:$J$462,9,0)</f>
        <v>16459</v>
      </c>
      <c r="M27" s="89">
        <f t="shared" si="0"/>
        <v>2.4620433733389826E-4</v>
      </c>
      <c r="N27" s="4" t="s">
        <v>327</v>
      </c>
      <c r="O27" s="30"/>
    </row>
    <row r="28" spans="1:16" ht="47.25" x14ac:dyDescent="0.25">
      <c r="A28" s="36" t="s">
        <v>77</v>
      </c>
      <c r="B28" s="46"/>
      <c r="C28" s="22" t="s">
        <v>69</v>
      </c>
      <c r="D28" s="46"/>
      <c r="E28" s="30"/>
      <c r="F28" s="5" t="s">
        <v>25</v>
      </c>
      <c r="G28" s="38" t="s">
        <v>18</v>
      </c>
      <c r="H28" s="41" t="s">
        <v>87</v>
      </c>
      <c r="I28" s="40">
        <v>45068</v>
      </c>
      <c r="J28" s="39"/>
      <c r="K28" s="3" t="s">
        <v>94</v>
      </c>
      <c r="L28" s="88">
        <v>0</v>
      </c>
      <c r="M28" s="89">
        <f t="shared" si="0"/>
        <v>0</v>
      </c>
      <c r="N28" s="4" t="s">
        <v>327</v>
      </c>
      <c r="O28" s="30"/>
    </row>
    <row r="29" spans="1:16" ht="47.25" x14ac:dyDescent="0.25">
      <c r="A29" s="36" t="s">
        <v>78</v>
      </c>
      <c r="B29" s="46"/>
      <c r="C29" s="22" t="s">
        <v>70</v>
      </c>
      <c r="D29" s="46"/>
      <c r="E29" s="30"/>
      <c r="F29" s="5" t="s">
        <v>84</v>
      </c>
      <c r="G29" s="38" t="s">
        <v>18</v>
      </c>
      <c r="H29" s="39" t="s">
        <v>88</v>
      </c>
      <c r="I29" s="40">
        <v>44699</v>
      </c>
      <c r="J29" s="39"/>
      <c r="K29" s="3" t="s">
        <v>94</v>
      </c>
      <c r="L29" s="88">
        <v>0</v>
      </c>
      <c r="M29" s="89">
        <f t="shared" si="0"/>
        <v>0</v>
      </c>
      <c r="N29" s="4" t="s">
        <v>327</v>
      </c>
      <c r="O29" s="30"/>
    </row>
    <row r="30" spans="1:16" ht="47.25" x14ac:dyDescent="0.25">
      <c r="A30" s="36" t="s">
        <v>79</v>
      </c>
      <c r="B30" s="46"/>
      <c r="C30" s="22" t="s">
        <v>71</v>
      </c>
      <c r="D30" s="46"/>
      <c r="E30" s="30"/>
      <c r="F30" s="5" t="s">
        <v>84</v>
      </c>
      <c r="G30" s="38" t="s">
        <v>18</v>
      </c>
      <c r="H30" s="39" t="s">
        <v>89</v>
      </c>
      <c r="I30" s="40">
        <v>44699</v>
      </c>
      <c r="J30" s="39"/>
      <c r="K30" s="3" t="s">
        <v>94</v>
      </c>
      <c r="L30" s="88">
        <v>0</v>
      </c>
      <c r="M30" s="89">
        <f t="shared" si="0"/>
        <v>0</v>
      </c>
      <c r="N30" s="4" t="s">
        <v>327</v>
      </c>
      <c r="O30" s="30"/>
    </row>
    <row r="31" spans="1:16" ht="63" x14ac:dyDescent="0.25">
      <c r="A31" s="36" t="s">
        <v>80</v>
      </c>
      <c r="B31" s="46"/>
      <c r="C31" s="22" t="s">
        <v>72</v>
      </c>
      <c r="D31" s="46"/>
      <c r="E31" s="30"/>
      <c r="F31" s="5" t="s">
        <v>48</v>
      </c>
      <c r="G31" s="38" t="s">
        <v>18</v>
      </c>
      <c r="H31" s="42" t="s">
        <v>90</v>
      </c>
      <c r="I31" s="40">
        <v>44420</v>
      </c>
      <c r="J31" s="39"/>
      <c r="K31" s="3" t="s">
        <v>95</v>
      </c>
      <c r="L31" s="88">
        <v>0</v>
      </c>
      <c r="M31" s="89">
        <f t="shared" si="0"/>
        <v>0</v>
      </c>
      <c r="N31" s="4" t="s">
        <v>327</v>
      </c>
      <c r="O31" s="30"/>
    </row>
    <row r="32" spans="1:16" ht="63" x14ac:dyDescent="0.25">
      <c r="A32" s="36" t="s">
        <v>81</v>
      </c>
      <c r="B32" s="46"/>
      <c r="C32" s="22" t="s">
        <v>73</v>
      </c>
      <c r="D32" s="46"/>
      <c r="E32" s="30"/>
      <c r="F32" s="5" t="s">
        <v>34</v>
      </c>
      <c r="G32" s="38" t="s">
        <v>18</v>
      </c>
      <c r="H32" s="43" t="s">
        <v>91</v>
      </c>
      <c r="I32" s="44">
        <v>45272</v>
      </c>
      <c r="J32" s="39"/>
      <c r="K32" s="3" t="s">
        <v>96</v>
      </c>
      <c r="L32" s="88">
        <v>0</v>
      </c>
      <c r="M32" s="89">
        <f t="shared" si="0"/>
        <v>0</v>
      </c>
      <c r="N32" s="4" t="s">
        <v>327</v>
      </c>
      <c r="O32" s="30"/>
    </row>
    <row r="33" spans="1:15" ht="63" x14ac:dyDescent="0.25">
      <c r="A33" s="36" t="s">
        <v>82</v>
      </c>
      <c r="B33" s="46"/>
      <c r="C33" s="22" t="s">
        <v>74</v>
      </c>
      <c r="D33" s="46"/>
      <c r="E33" s="30"/>
      <c r="F33" s="5" t="s">
        <v>34</v>
      </c>
      <c r="G33" s="38" t="s">
        <v>18</v>
      </c>
      <c r="H33" s="45" t="s">
        <v>85</v>
      </c>
      <c r="I33" s="44">
        <v>44799</v>
      </c>
      <c r="J33" s="39"/>
      <c r="K33" s="3" t="s">
        <v>97</v>
      </c>
      <c r="L33" s="88">
        <v>0</v>
      </c>
      <c r="M33" s="89">
        <f t="shared" si="0"/>
        <v>0</v>
      </c>
      <c r="N33" s="4" t="s">
        <v>327</v>
      </c>
      <c r="O33" s="30"/>
    </row>
    <row r="34" spans="1:15" s="70" customFormat="1" ht="47.25" x14ac:dyDescent="0.2">
      <c r="A34" s="47">
        <v>3</v>
      </c>
      <c r="B34" s="47"/>
      <c r="C34" s="21" t="s">
        <v>101</v>
      </c>
      <c r="D34" s="6" t="s">
        <v>62</v>
      </c>
      <c r="E34" s="7" t="s">
        <v>102</v>
      </c>
      <c r="F34" s="8"/>
      <c r="G34" s="35" t="s">
        <v>18</v>
      </c>
      <c r="H34" s="67" t="s">
        <v>328</v>
      </c>
      <c r="I34" s="68">
        <v>42251</v>
      </c>
      <c r="J34" s="69"/>
      <c r="K34" s="1" t="s">
        <v>265</v>
      </c>
      <c r="L34" s="88">
        <f>VLOOKUP(C34,[2]Tổng!$B$5:$J$462,9,0)</f>
        <v>6900</v>
      </c>
      <c r="M34" s="89">
        <f t="shared" si="0"/>
        <v>1.0321465019769719E-4</v>
      </c>
      <c r="N34" s="2" t="s">
        <v>434</v>
      </c>
      <c r="O34" s="29"/>
    </row>
    <row r="35" spans="1:15" ht="78.75" x14ac:dyDescent="0.25">
      <c r="A35" s="46" t="s">
        <v>425</v>
      </c>
      <c r="B35" s="46"/>
      <c r="C35" s="22" t="s">
        <v>98</v>
      </c>
      <c r="D35" s="20" t="s">
        <v>62</v>
      </c>
      <c r="E35" s="10"/>
      <c r="F35" s="3" t="s">
        <v>100</v>
      </c>
      <c r="G35" s="38" t="s">
        <v>460</v>
      </c>
      <c r="H35" s="71" t="s">
        <v>458</v>
      </c>
      <c r="I35" s="46"/>
      <c r="J35" s="39"/>
      <c r="K35" s="3" t="s">
        <v>264</v>
      </c>
      <c r="L35" s="88">
        <f>VLOOKUP(C35,[2]Tổng!$B$5:$J$462,9,0)</f>
        <v>10027830</v>
      </c>
      <c r="M35" s="89">
        <f t="shared" si="0"/>
        <v>0.15000274865101071</v>
      </c>
      <c r="N35" s="4" t="s">
        <v>434</v>
      </c>
      <c r="O35" s="30"/>
    </row>
    <row r="36" spans="1:15" ht="78.75" x14ac:dyDescent="0.25">
      <c r="A36" s="46" t="s">
        <v>426</v>
      </c>
      <c r="B36" s="46"/>
      <c r="C36" s="22" t="s">
        <v>103</v>
      </c>
      <c r="D36" s="6" t="s">
        <v>62</v>
      </c>
      <c r="E36" s="9" t="s">
        <v>62</v>
      </c>
      <c r="F36" s="10" t="s">
        <v>104</v>
      </c>
      <c r="G36" s="38" t="s">
        <v>18</v>
      </c>
      <c r="H36" s="39" t="s">
        <v>329</v>
      </c>
      <c r="I36" s="72">
        <v>44596</v>
      </c>
      <c r="J36" s="39"/>
      <c r="K36" s="3" t="s">
        <v>266</v>
      </c>
      <c r="L36" s="88">
        <v>0</v>
      </c>
      <c r="M36" s="89">
        <f t="shared" si="0"/>
        <v>0</v>
      </c>
      <c r="N36" s="4" t="s">
        <v>434</v>
      </c>
      <c r="O36" s="30"/>
    </row>
    <row r="37" spans="1:15" ht="78.75" x14ac:dyDescent="0.25">
      <c r="A37" s="46" t="s">
        <v>427</v>
      </c>
      <c r="B37" s="46"/>
      <c r="C37" s="22" t="s">
        <v>105</v>
      </c>
      <c r="D37" s="6" t="s">
        <v>62</v>
      </c>
      <c r="E37" s="9" t="s">
        <v>62</v>
      </c>
      <c r="F37" s="10" t="s">
        <v>106</v>
      </c>
      <c r="G37" s="38" t="s">
        <v>18</v>
      </c>
      <c r="H37" s="42" t="s">
        <v>330</v>
      </c>
      <c r="I37" s="40">
        <v>44833</v>
      </c>
      <c r="J37" s="39"/>
      <c r="K37" s="3" t="s">
        <v>266</v>
      </c>
      <c r="L37" s="88">
        <v>0</v>
      </c>
      <c r="M37" s="89">
        <f t="shared" si="0"/>
        <v>0</v>
      </c>
      <c r="N37" s="4" t="s">
        <v>434</v>
      </c>
      <c r="O37" s="30"/>
    </row>
    <row r="38" spans="1:15" ht="94.5" x14ac:dyDescent="0.25">
      <c r="A38" s="46" t="s">
        <v>428</v>
      </c>
      <c r="B38" s="46"/>
      <c r="C38" s="22" t="s">
        <v>107</v>
      </c>
      <c r="D38" s="6" t="s">
        <v>62</v>
      </c>
      <c r="E38" s="9" t="s">
        <v>62</v>
      </c>
      <c r="F38" s="10" t="s">
        <v>22</v>
      </c>
      <c r="G38" s="38" t="s">
        <v>18</v>
      </c>
      <c r="H38" s="69" t="s">
        <v>331</v>
      </c>
      <c r="I38" s="72">
        <v>44315</v>
      </c>
      <c r="J38" s="39"/>
      <c r="K38" s="3" t="s">
        <v>267</v>
      </c>
      <c r="L38" s="88">
        <v>0</v>
      </c>
      <c r="M38" s="89">
        <f t="shared" si="0"/>
        <v>0</v>
      </c>
      <c r="N38" s="4" t="s">
        <v>434</v>
      </c>
      <c r="O38" s="30"/>
    </row>
    <row r="39" spans="1:15" ht="94.5" x14ac:dyDescent="0.25">
      <c r="A39" s="46" t="s">
        <v>429</v>
      </c>
      <c r="B39" s="46"/>
      <c r="C39" s="22" t="s">
        <v>108</v>
      </c>
      <c r="D39" s="6" t="s">
        <v>62</v>
      </c>
      <c r="E39" s="9" t="s">
        <v>62</v>
      </c>
      <c r="F39" s="10" t="s">
        <v>109</v>
      </c>
      <c r="G39" s="38" t="s">
        <v>18</v>
      </c>
      <c r="H39" s="39" t="s">
        <v>332</v>
      </c>
      <c r="I39" s="72">
        <v>44630</v>
      </c>
      <c r="J39" s="39"/>
      <c r="K39" s="3" t="s">
        <v>267</v>
      </c>
      <c r="L39" s="88">
        <v>0</v>
      </c>
      <c r="M39" s="89">
        <f t="shared" si="0"/>
        <v>0</v>
      </c>
      <c r="N39" s="4" t="s">
        <v>434</v>
      </c>
      <c r="O39" s="30"/>
    </row>
    <row r="40" spans="1:15" ht="94.5" x14ac:dyDescent="0.25">
      <c r="A40" s="46" t="s">
        <v>430</v>
      </c>
      <c r="B40" s="46"/>
      <c r="C40" s="22" t="s">
        <v>110</v>
      </c>
      <c r="D40" s="6" t="s">
        <v>62</v>
      </c>
      <c r="E40" s="9" t="s">
        <v>62</v>
      </c>
      <c r="F40" s="10" t="s">
        <v>109</v>
      </c>
      <c r="G40" s="38" t="s">
        <v>18</v>
      </c>
      <c r="H40" s="45" t="s">
        <v>333</v>
      </c>
      <c r="I40" s="40">
        <v>44895</v>
      </c>
      <c r="J40" s="39"/>
      <c r="K40" s="3" t="s">
        <v>267</v>
      </c>
      <c r="L40" s="88">
        <v>0</v>
      </c>
      <c r="M40" s="89">
        <f t="shared" si="0"/>
        <v>0</v>
      </c>
      <c r="N40" s="4" t="s">
        <v>434</v>
      </c>
      <c r="O40" s="30"/>
    </row>
    <row r="41" spans="1:15" ht="63" x14ac:dyDescent="0.25">
      <c r="A41" s="46" t="s">
        <v>431</v>
      </c>
      <c r="B41" s="46"/>
      <c r="C41" s="22" t="s">
        <v>111</v>
      </c>
      <c r="D41" s="6" t="s">
        <v>62</v>
      </c>
      <c r="E41" s="9" t="s">
        <v>62</v>
      </c>
      <c r="F41" s="10" t="s">
        <v>34</v>
      </c>
      <c r="G41" s="38" t="s">
        <v>18</v>
      </c>
      <c r="H41" s="39" t="s">
        <v>334</v>
      </c>
      <c r="I41" s="72">
        <v>44300</v>
      </c>
      <c r="J41" s="39"/>
      <c r="K41" s="3" t="s">
        <v>268</v>
      </c>
      <c r="L41" s="88">
        <v>0</v>
      </c>
      <c r="M41" s="89">
        <f t="shared" si="0"/>
        <v>0</v>
      </c>
      <c r="N41" s="4" t="s">
        <v>434</v>
      </c>
      <c r="O41" s="30"/>
    </row>
    <row r="42" spans="1:15" ht="63" x14ac:dyDescent="0.25">
      <c r="A42" s="46" t="s">
        <v>432</v>
      </c>
      <c r="B42" s="46"/>
      <c r="C42" s="22" t="s">
        <v>112</v>
      </c>
      <c r="D42" s="6" t="s">
        <v>62</v>
      </c>
      <c r="E42" s="9" t="s">
        <v>62</v>
      </c>
      <c r="F42" s="10" t="s">
        <v>113</v>
      </c>
      <c r="G42" s="38" t="s">
        <v>18</v>
      </c>
      <c r="H42" s="39" t="s">
        <v>335</v>
      </c>
      <c r="I42" s="72">
        <v>44300</v>
      </c>
      <c r="J42" s="39"/>
      <c r="K42" s="3" t="s">
        <v>268</v>
      </c>
      <c r="L42" s="88">
        <v>0</v>
      </c>
      <c r="M42" s="89">
        <f t="shared" si="0"/>
        <v>0</v>
      </c>
      <c r="N42" s="4" t="s">
        <v>434</v>
      </c>
      <c r="O42" s="30"/>
    </row>
    <row r="43" spans="1:15" ht="78.75" x14ac:dyDescent="0.25">
      <c r="A43" s="46" t="s">
        <v>433</v>
      </c>
      <c r="B43" s="46"/>
      <c r="C43" s="22" t="s">
        <v>114</v>
      </c>
      <c r="D43" s="6" t="s">
        <v>62</v>
      </c>
      <c r="E43" s="9" t="s">
        <v>62</v>
      </c>
      <c r="F43" s="10" t="s">
        <v>115</v>
      </c>
      <c r="G43" s="38" t="s">
        <v>18</v>
      </c>
      <c r="H43" s="39" t="s">
        <v>336</v>
      </c>
      <c r="I43" s="72">
        <v>44321</v>
      </c>
      <c r="J43" s="39"/>
      <c r="K43" s="3" t="s">
        <v>269</v>
      </c>
      <c r="L43" s="88">
        <v>0</v>
      </c>
      <c r="M43" s="89">
        <f t="shared" si="0"/>
        <v>0</v>
      </c>
      <c r="N43" s="4" t="s">
        <v>434</v>
      </c>
      <c r="O43" s="30"/>
    </row>
    <row r="44" spans="1:15" s="70" customFormat="1" ht="78.75" x14ac:dyDescent="0.2">
      <c r="A44" s="47">
        <v>4</v>
      </c>
      <c r="B44" s="47" t="s">
        <v>15</v>
      </c>
      <c r="C44" s="23" t="s">
        <v>117</v>
      </c>
      <c r="D44" s="11" t="s">
        <v>118</v>
      </c>
      <c r="E44" s="7" t="s">
        <v>102</v>
      </c>
      <c r="F44" s="8"/>
      <c r="G44" s="35" t="s">
        <v>18</v>
      </c>
      <c r="H44" s="69" t="s">
        <v>337</v>
      </c>
      <c r="I44" s="73">
        <v>44375</v>
      </c>
      <c r="J44" s="69"/>
      <c r="K44" s="1" t="s">
        <v>271</v>
      </c>
      <c r="L44" s="88">
        <f>VLOOKUP(C44,[2]Tổng!$B$5:$J$462,9,0)</f>
        <v>349</v>
      </c>
      <c r="M44" s="89">
        <f t="shared" si="0"/>
        <v>5.2205670897096112E-6</v>
      </c>
      <c r="N44" s="2" t="s">
        <v>327</v>
      </c>
      <c r="O44" s="29"/>
    </row>
    <row r="45" spans="1:15" ht="94.5" x14ac:dyDescent="0.25">
      <c r="A45" s="46" t="s">
        <v>435</v>
      </c>
      <c r="B45" s="46"/>
      <c r="C45" s="22" t="s">
        <v>116</v>
      </c>
      <c r="D45" s="20" t="s">
        <v>62</v>
      </c>
      <c r="E45" s="10" t="s">
        <v>99</v>
      </c>
      <c r="F45" s="3" t="s">
        <v>100</v>
      </c>
      <c r="G45" s="38" t="s">
        <v>460</v>
      </c>
      <c r="H45" s="71" t="s">
        <v>457</v>
      </c>
      <c r="I45" s="46"/>
      <c r="J45" s="39"/>
      <c r="K45" s="3" t="s">
        <v>270</v>
      </c>
      <c r="L45" s="88">
        <f>VLOOKUP(C45,[2]Tổng!$B$5:$J$462,9,0)</f>
        <v>16713050</v>
      </c>
      <c r="M45" s="89">
        <f t="shared" si="0"/>
        <v>0.25000458108501783</v>
      </c>
      <c r="N45" s="4" t="s">
        <v>327</v>
      </c>
      <c r="O45" s="30"/>
    </row>
    <row r="46" spans="1:15" ht="141.75" x14ac:dyDescent="0.25">
      <c r="A46" s="46" t="s">
        <v>436</v>
      </c>
      <c r="B46" s="46"/>
      <c r="C46" s="22" t="s">
        <v>119</v>
      </c>
      <c r="D46" s="12" t="s">
        <v>120</v>
      </c>
      <c r="E46" s="10" t="s">
        <v>62</v>
      </c>
      <c r="F46" s="13" t="s">
        <v>22</v>
      </c>
      <c r="G46" s="38" t="s">
        <v>18</v>
      </c>
      <c r="H46" s="74" t="s">
        <v>338</v>
      </c>
      <c r="I46" s="13">
        <v>44326</v>
      </c>
      <c r="J46" s="39"/>
      <c r="K46" s="3" t="s">
        <v>272</v>
      </c>
      <c r="L46" s="88">
        <v>0</v>
      </c>
      <c r="M46" s="89">
        <f t="shared" si="0"/>
        <v>0</v>
      </c>
      <c r="N46" s="4" t="s">
        <v>327</v>
      </c>
      <c r="O46" s="30"/>
    </row>
    <row r="47" spans="1:15" ht="63" x14ac:dyDescent="0.25">
      <c r="A47" s="46" t="s">
        <v>437</v>
      </c>
      <c r="B47" s="46"/>
      <c r="C47" s="22" t="s">
        <v>121</v>
      </c>
      <c r="D47" s="13" t="s">
        <v>62</v>
      </c>
      <c r="E47" s="10" t="s">
        <v>62</v>
      </c>
      <c r="F47" s="13" t="s">
        <v>122</v>
      </c>
      <c r="G47" s="38" t="s">
        <v>18</v>
      </c>
      <c r="H47" s="74">
        <v>49040006500</v>
      </c>
      <c r="I47" s="13" t="s">
        <v>339</v>
      </c>
      <c r="J47" s="39"/>
      <c r="K47" s="3" t="s">
        <v>273</v>
      </c>
      <c r="L47" s="88">
        <v>0</v>
      </c>
      <c r="M47" s="89">
        <f t="shared" si="0"/>
        <v>0</v>
      </c>
      <c r="N47" s="4" t="s">
        <v>327</v>
      </c>
      <c r="O47" s="30"/>
    </row>
    <row r="48" spans="1:15" ht="63" x14ac:dyDescent="0.25">
      <c r="A48" s="46" t="s">
        <v>438</v>
      </c>
      <c r="B48" s="46"/>
      <c r="C48" s="22" t="s">
        <v>123</v>
      </c>
      <c r="D48" s="13" t="s">
        <v>62</v>
      </c>
      <c r="E48" s="10" t="s">
        <v>62</v>
      </c>
      <c r="F48" s="13" t="s">
        <v>25</v>
      </c>
      <c r="G48" s="38" t="s">
        <v>18</v>
      </c>
      <c r="H48" s="74">
        <v>49141007332</v>
      </c>
      <c r="I48" s="13" t="s">
        <v>340</v>
      </c>
      <c r="J48" s="39"/>
      <c r="K48" s="3" t="s">
        <v>273</v>
      </c>
      <c r="L48" s="88">
        <v>0</v>
      </c>
      <c r="M48" s="89">
        <f t="shared" si="0"/>
        <v>0</v>
      </c>
      <c r="N48" s="4" t="s">
        <v>327</v>
      </c>
      <c r="O48" s="30"/>
    </row>
    <row r="49" spans="1:15" ht="63" x14ac:dyDescent="0.25">
      <c r="A49" s="46" t="s">
        <v>439</v>
      </c>
      <c r="B49" s="46"/>
      <c r="C49" s="24" t="s">
        <v>124</v>
      </c>
      <c r="D49" s="13" t="s">
        <v>62</v>
      </c>
      <c r="E49" s="10" t="s">
        <v>62</v>
      </c>
      <c r="F49" s="13" t="s">
        <v>31</v>
      </c>
      <c r="G49" s="38" t="s">
        <v>18</v>
      </c>
      <c r="H49" s="74">
        <v>48166001361</v>
      </c>
      <c r="I49" s="13" t="s">
        <v>341</v>
      </c>
      <c r="J49" s="39"/>
      <c r="K49" s="3" t="s">
        <v>273</v>
      </c>
      <c r="L49" s="88">
        <v>0</v>
      </c>
      <c r="M49" s="89">
        <f t="shared" si="0"/>
        <v>0</v>
      </c>
      <c r="N49" s="4" t="s">
        <v>327</v>
      </c>
      <c r="O49" s="30"/>
    </row>
    <row r="50" spans="1:15" ht="63" x14ac:dyDescent="0.25">
      <c r="A50" s="46" t="s">
        <v>440</v>
      </c>
      <c r="B50" s="46"/>
      <c r="C50" s="22" t="s">
        <v>125</v>
      </c>
      <c r="D50" s="13" t="s">
        <v>62</v>
      </c>
      <c r="E50" s="10" t="s">
        <v>62</v>
      </c>
      <c r="F50" s="13" t="s">
        <v>31</v>
      </c>
      <c r="G50" s="38" t="s">
        <v>18</v>
      </c>
      <c r="H50" s="74" t="s">
        <v>342</v>
      </c>
      <c r="I50" s="13" t="s">
        <v>343</v>
      </c>
      <c r="J50" s="39"/>
      <c r="K50" s="3" t="s">
        <v>273</v>
      </c>
      <c r="L50" s="88">
        <v>0</v>
      </c>
      <c r="M50" s="89">
        <f t="shared" si="0"/>
        <v>0</v>
      </c>
      <c r="N50" s="4" t="s">
        <v>327</v>
      </c>
      <c r="O50" s="30"/>
    </row>
    <row r="51" spans="1:15" ht="63" x14ac:dyDescent="0.25">
      <c r="A51" s="46" t="s">
        <v>441</v>
      </c>
      <c r="B51" s="46"/>
      <c r="C51" s="22" t="s">
        <v>126</v>
      </c>
      <c r="D51" s="12" t="s">
        <v>127</v>
      </c>
      <c r="E51" s="10" t="s">
        <v>62</v>
      </c>
      <c r="F51" s="13" t="s">
        <v>34</v>
      </c>
      <c r="G51" s="38" t="s">
        <v>18</v>
      </c>
      <c r="H51" s="74" t="s">
        <v>344</v>
      </c>
      <c r="I51" s="13">
        <v>44813</v>
      </c>
      <c r="J51" s="39"/>
      <c r="K51" s="3" t="s">
        <v>273</v>
      </c>
      <c r="L51" s="88">
        <v>0</v>
      </c>
      <c r="M51" s="89">
        <f t="shared" si="0"/>
        <v>0</v>
      </c>
      <c r="N51" s="4" t="s">
        <v>327</v>
      </c>
      <c r="O51" s="30"/>
    </row>
    <row r="52" spans="1:15" ht="63" x14ac:dyDescent="0.25">
      <c r="A52" s="46" t="s">
        <v>442</v>
      </c>
      <c r="B52" s="46"/>
      <c r="C52" s="22" t="s">
        <v>128</v>
      </c>
      <c r="D52" s="13" t="s">
        <v>62</v>
      </c>
      <c r="E52" s="10" t="s">
        <v>62</v>
      </c>
      <c r="F52" s="13" t="s">
        <v>34</v>
      </c>
      <c r="G52" s="38" t="s">
        <v>18</v>
      </c>
      <c r="H52" s="74">
        <v>68175001345</v>
      </c>
      <c r="I52" s="13">
        <v>44779</v>
      </c>
      <c r="J52" s="39"/>
      <c r="K52" s="3" t="s">
        <v>273</v>
      </c>
      <c r="L52" s="88">
        <v>0</v>
      </c>
      <c r="M52" s="89">
        <f t="shared" si="0"/>
        <v>0</v>
      </c>
      <c r="N52" s="4" t="s">
        <v>327</v>
      </c>
      <c r="O52" s="30"/>
    </row>
    <row r="53" spans="1:15" ht="63" x14ac:dyDescent="0.25">
      <c r="A53" s="46" t="s">
        <v>443</v>
      </c>
      <c r="B53" s="46"/>
      <c r="C53" s="22" t="s">
        <v>129</v>
      </c>
      <c r="D53" s="13" t="s">
        <v>62</v>
      </c>
      <c r="E53" s="10" t="s">
        <v>62</v>
      </c>
      <c r="F53" s="13" t="s">
        <v>34</v>
      </c>
      <c r="G53" s="38" t="s">
        <v>18</v>
      </c>
      <c r="H53" s="74" t="s">
        <v>345</v>
      </c>
      <c r="I53" s="13" t="s">
        <v>341</v>
      </c>
      <c r="J53" s="39"/>
      <c r="K53" s="3" t="s">
        <v>273</v>
      </c>
      <c r="L53" s="88">
        <v>0</v>
      </c>
      <c r="M53" s="89">
        <f t="shared" si="0"/>
        <v>0</v>
      </c>
      <c r="N53" s="4" t="s">
        <v>327</v>
      </c>
      <c r="O53" s="30"/>
    </row>
    <row r="54" spans="1:15" ht="63" x14ac:dyDescent="0.25">
      <c r="A54" s="46" t="s">
        <v>444</v>
      </c>
      <c r="B54" s="46"/>
      <c r="C54" s="24" t="s">
        <v>130</v>
      </c>
      <c r="D54" s="13" t="s">
        <v>62</v>
      </c>
      <c r="E54" s="10" t="s">
        <v>62</v>
      </c>
      <c r="F54" s="13" t="s">
        <v>131</v>
      </c>
      <c r="G54" s="38" t="s">
        <v>18</v>
      </c>
      <c r="H54" s="74" t="s">
        <v>346</v>
      </c>
      <c r="I54" s="75" t="s">
        <v>343</v>
      </c>
      <c r="J54" s="39"/>
      <c r="K54" s="3" t="s">
        <v>273</v>
      </c>
      <c r="L54" s="88">
        <v>0</v>
      </c>
      <c r="M54" s="89">
        <f t="shared" si="0"/>
        <v>0</v>
      </c>
      <c r="N54" s="4" t="s">
        <v>327</v>
      </c>
      <c r="O54" s="30"/>
    </row>
    <row r="55" spans="1:15" ht="63" x14ac:dyDescent="0.25">
      <c r="A55" s="46" t="s">
        <v>445</v>
      </c>
      <c r="B55" s="46"/>
      <c r="C55" s="22" t="s">
        <v>132</v>
      </c>
      <c r="D55" s="13" t="s">
        <v>62</v>
      </c>
      <c r="E55" s="10" t="s">
        <v>62</v>
      </c>
      <c r="F55" s="13" t="s">
        <v>34</v>
      </c>
      <c r="G55" s="38" t="s">
        <v>18</v>
      </c>
      <c r="H55" s="74" t="s">
        <v>347</v>
      </c>
      <c r="I55" s="13" t="s">
        <v>343</v>
      </c>
      <c r="J55" s="39"/>
      <c r="K55" s="3" t="s">
        <v>273</v>
      </c>
      <c r="L55" s="88">
        <v>0</v>
      </c>
      <c r="M55" s="89">
        <f t="shared" si="0"/>
        <v>0</v>
      </c>
      <c r="N55" s="4" t="s">
        <v>327</v>
      </c>
      <c r="O55" s="30"/>
    </row>
    <row r="56" spans="1:15" ht="63" x14ac:dyDescent="0.25">
      <c r="A56" s="46" t="s">
        <v>446</v>
      </c>
      <c r="B56" s="46"/>
      <c r="C56" s="22" t="s">
        <v>133</v>
      </c>
      <c r="D56" s="13" t="s">
        <v>62</v>
      </c>
      <c r="E56" s="10" t="s">
        <v>62</v>
      </c>
      <c r="F56" s="13" t="s">
        <v>113</v>
      </c>
      <c r="G56" s="38" t="s">
        <v>18</v>
      </c>
      <c r="H56" s="74" t="s">
        <v>348</v>
      </c>
      <c r="I56" s="75" t="s">
        <v>349</v>
      </c>
      <c r="J56" s="39"/>
      <c r="K56" s="3" t="s">
        <v>273</v>
      </c>
      <c r="L56" s="88">
        <v>0</v>
      </c>
      <c r="M56" s="89">
        <f t="shared" si="0"/>
        <v>0</v>
      </c>
      <c r="N56" s="4" t="s">
        <v>327</v>
      </c>
      <c r="O56" s="30"/>
    </row>
    <row r="57" spans="1:15" ht="94.5" x14ac:dyDescent="0.25">
      <c r="A57" s="46" t="s">
        <v>447</v>
      </c>
      <c r="B57" s="46"/>
      <c r="C57" s="22" t="s">
        <v>134</v>
      </c>
      <c r="D57" s="13" t="s">
        <v>62</v>
      </c>
      <c r="E57" s="10" t="s">
        <v>62</v>
      </c>
      <c r="F57" s="13" t="s">
        <v>135</v>
      </c>
      <c r="G57" s="38" t="s">
        <v>18</v>
      </c>
      <c r="H57" s="74" t="s">
        <v>350</v>
      </c>
      <c r="I57" s="13">
        <v>44326</v>
      </c>
      <c r="J57" s="39"/>
      <c r="K57" s="3" t="s">
        <v>274</v>
      </c>
      <c r="L57" s="88">
        <v>0</v>
      </c>
      <c r="M57" s="89">
        <f t="shared" si="0"/>
        <v>0</v>
      </c>
      <c r="N57" s="4" t="s">
        <v>327</v>
      </c>
      <c r="O57" s="30"/>
    </row>
    <row r="58" spans="1:15" s="70" customFormat="1" ht="78.75" x14ac:dyDescent="0.2">
      <c r="A58" s="47">
        <v>5</v>
      </c>
      <c r="B58" s="47"/>
      <c r="C58" s="23" t="s">
        <v>137</v>
      </c>
      <c r="D58" s="6" t="s">
        <v>62</v>
      </c>
      <c r="E58" s="7" t="s">
        <v>102</v>
      </c>
      <c r="F58" s="8"/>
      <c r="G58" s="35" t="s">
        <v>18</v>
      </c>
      <c r="H58" s="29" t="s">
        <v>351</v>
      </c>
      <c r="I58" s="73">
        <v>44830</v>
      </c>
      <c r="J58" s="69"/>
      <c r="K58" s="1" t="s">
        <v>276</v>
      </c>
      <c r="L58" s="88">
        <v>0</v>
      </c>
      <c r="M58" s="89">
        <f t="shared" si="0"/>
        <v>0</v>
      </c>
      <c r="N58" s="2" t="s">
        <v>327</v>
      </c>
      <c r="O58" s="29"/>
    </row>
    <row r="59" spans="1:15" ht="63" x14ac:dyDescent="0.25">
      <c r="A59" s="46" t="s">
        <v>448</v>
      </c>
      <c r="B59" s="46"/>
      <c r="C59" s="22" t="s">
        <v>136</v>
      </c>
      <c r="D59" s="12"/>
      <c r="E59" s="10" t="s">
        <v>99</v>
      </c>
      <c r="F59" s="3" t="s">
        <v>100</v>
      </c>
      <c r="G59" s="38" t="s">
        <v>460</v>
      </c>
      <c r="H59" s="71" t="s">
        <v>459</v>
      </c>
      <c r="I59" s="46"/>
      <c r="J59" s="39"/>
      <c r="K59" s="3" t="s">
        <v>275</v>
      </c>
      <c r="L59" s="88">
        <f>VLOOKUP(C59,[2]Tổng!$B$5:$J$462,9,0)</f>
        <v>3342609</v>
      </c>
      <c r="M59" s="89">
        <f t="shared" si="0"/>
        <v>5.0000901258358613E-2</v>
      </c>
      <c r="N59" s="4" t="s">
        <v>327</v>
      </c>
      <c r="O59" s="30"/>
    </row>
    <row r="60" spans="1:15" ht="63" x14ac:dyDescent="0.25">
      <c r="A60" s="46" t="s">
        <v>449</v>
      </c>
      <c r="B60" s="46"/>
      <c r="C60" s="22" t="s">
        <v>138</v>
      </c>
      <c r="D60" s="12"/>
      <c r="E60" s="10"/>
      <c r="F60" s="13" t="s">
        <v>139</v>
      </c>
      <c r="G60" s="38" t="s">
        <v>18</v>
      </c>
      <c r="H60" s="42" t="s">
        <v>352</v>
      </c>
      <c r="I60" s="40">
        <v>44417</v>
      </c>
      <c r="J60" s="39"/>
      <c r="K60" s="3" t="s">
        <v>277</v>
      </c>
      <c r="L60" s="88">
        <v>0</v>
      </c>
      <c r="M60" s="89">
        <f t="shared" si="0"/>
        <v>0</v>
      </c>
      <c r="N60" s="4" t="s">
        <v>327</v>
      </c>
      <c r="O60" s="30"/>
    </row>
    <row r="61" spans="1:15" ht="63" x14ac:dyDescent="0.25">
      <c r="A61" s="46" t="s">
        <v>450</v>
      </c>
      <c r="B61" s="46"/>
      <c r="C61" s="22" t="s">
        <v>140</v>
      </c>
      <c r="D61" s="12"/>
      <c r="E61" s="10"/>
      <c r="F61" s="13" t="s">
        <v>122</v>
      </c>
      <c r="G61" s="38" t="s">
        <v>18</v>
      </c>
      <c r="H61" s="42" t="s">
        <v>353</v>
      </c>
      <c r="I61" s="40">
        <v>44418</v>
      </c>
      <c r="J61" s="39"/>
      <c r="K61" s="3" t="s">
        <v>276</v>
      </c>
      <c r="L61" s="88">
        <v>0</v>
      </c>
      <c r="M61" s="89">
        <f t="shared" si="0"/>
        <v>0</v>
      </c>
      <c r="N61" s="4" t="s">
        <v>327</v>
      </c>
      <c r="O61" s="30"/>
    </row>
    <row r="62" spans="1:15" ht="63" x14ac:dyDescent="0.25">
      <c r="A62" s="46" t="s">
        <v>451</v>
      </c>
      <c r="B62" s="46"/>
      <c r="C62" s="22" t="s">
        <v>141</v>
      </c>
      <c r="D62" s="12"/>
      <c r="E62" s="10"/>
      <c r="F62" s="13" t="s">
        <v>25</v>
      </c>
      <c r="G62" s="38" t="s">
        <v>18</v>
      </c>
      <c r="H62" s="42" t="s">
        <v>354</v>
      </c>
      <c r="I62" s="40">
        <v>44418</v>
      </c>
      <c r="J62" s="39"/>
      <c r="K62" s="3" t="s">
        <v>276</v>
      </c>
      <c r="L62" s="88">
        <v>0</v>
      </c>
      <c r="M62" s="89">
        <f t="shared" si="0"/>
        <v>0</v>
      </c>
      <c r="N62" s="4" t="s">
        <v>327</v>
      </c>
      <c r="O62" s="30"/>
    </row>
    <row r="63" spans="1:15" ht="63" x14ac:dyDescent="0.25">
      <c r="A63" s="46" t="s">
        <v>452</v>
      </c>
      <c r="B63" s="46"/>
      <c r="C63" s="22" t="s">
        <v>144</v>
      </c>
      <c r="D63" s="12"/>
      <c r="E63" s="10"/>
      <c r="F63" s="13" t="s">
        <v>41</v>
      </c>
      <c r="G63" s="38" t="s">
        <v>18</v>
      </c>
      <c r="H63" s="30" t="s">
        <v>355</v>
      </c>
      <c r="I63" s="40">
        <v>44883</v>
      </c>
      <c r="J63" s="39"/>
      <c r="K63" s="3" t="s">
        <v>276</v>
      </c>
      <c r="L63" s="88">
        <v>0</v>
      </c>
      <c r="M63" s="89">
        <f t="shared" si="0"/>
        <v>0</v>
      </c>
      <c r="N63" s="4" t="s">
        <v>327</v>
      </c>
      <c r="O63" s="30"/>
    </row>
    <row r="64" spans="1:15" ht="63" x14ac:dyDescent="0.25">
      <c r="A64" s="46" t="s">
        <v>453</v>
      </c>
      <c r="B64" s="46"/>
      <c r="C64" s="22" t="s">
        <v>145</v>
      </c>
      <c r="D64" s="12"/>
      <c r="E64" s="10"/>
      <c r="F64" s="13" t="s">
        <v>41</v>
      </c>
      <c r="G64" s="38" t="s">
        <v>18</v>
      </c>
      <c r="H64" s="42" t="s">
        <v>356</v>
      </c>
      <c r="I64" s="40">
        <v>44685</v>
      </c>
      <c r="J64" s="39"/>
      <c r="K64" s="3" t="s">
        <v>276</v>
      </c>
      <c r="L64" s="88">
        <v>0</v>
      </c>
      <c r="M64" s="89">
        <f t="shared" si="0"/>
        <v>0</v>
      </c>
      <c r="N64" s="4" t="s">
        <v>327</v>
      </c>
      <c r="O64" s="30"/>
    </row>
    <row r="65" spans="1:15" ht="63" x14ac:dyDescent="0.25">
      <c r="A65" s="46" t="s">
        <v>454</v>
      </c>
      <c r="B65" s="46"/>
      <c r="C65" s="22" t="s">
        <v>146</v>
      </c>
      <c r="D65" s="12"/>
      <c r="E65" s="10"/>
      <c r="F65" s="13" t="s">
        <v>34</v>
      </c>
      <c r="G65" s="38" t="s">
        <v>18</v>
      </c>
      <c r="H65" s="42" t="s">
        <v>357</v>
      </c>
      <c r="I65" s="40">
        <v>44875</v>
      </c>
      <c r="J65" s="39"/>
      <c r="K65" s="3" t="s">
        <v>276</v>
      </c>
      <c r="L65" s="88">
        <v>0</v>
      </c>
      <c r="M65" s="89">
        <f t="shared" si="0"/>
        <v>0</v>
      </c>
      <c r="N65" s="4" t="s">
        <v>327</v>
      </c>
      <c r="O65" s="30"/>
    </row>
    <row r="66" spans="1:15" ht="63" x14ac:dyDescent="0.25">
      <c r="A66" s="46" t="s">
        <v>455</v>
      </c>
      <c r="B66" s="46"/>
      <c r="C66" s="22" t="s">
        <v>147</v>
      </c>
      <c r="D66" s="12"/>
      <c r="E66" s="10"/>
      <c r="F66" s="13" t="s">
        <v>34</v>
      </c>
      <c r="G66" s="38" t="s">
        <v>18</v>
      </c>
      <c r="H66" s="42" t="s">
        <v>358</v>
      </c>
      <c r="I66" s="40">
        <v>44830</v>
      </c>
      <c r="J66" s="39"/>
      <c r="K66" s="3" t="s">
        <v>276</v>
      </c>
      <c r="L66" s="88">
        <v>0</v>
      </c>
      <c r="M66" s="89">
        <f t="shared" si="0"/>
        <v>0</v>
      </c>
      <c r="N66" s="4" t="s">
        <v>327</v>
      </c>
      <c r="O66" s="30"/>
    </row>
    <row r="67" spans="1:15" ht="63" x14ac:dyDescent="0.25">
      <c r="A67" s="46" t="s">
        <v>456</v>
      </c>
      <c r="B67" s="46"/>
      <c r="C67" s="22" t="s">
        <v>148</v>
      </c>
      <c r="D67" s="12"/>
      <c r="E67" s="10"/>
      <c r="F67" s="13" t="s">
        <v>113</v>
      </c>
      <c r="G67" s="38" t="s">
        <v>18</v>
      </c>
      <c r="H67" s="42" t="s">
        <v>359</v>
      </c>
      <c r="I67" s="40">
        <v>44831</v>
      </c>
      <c r="J67" s="39"/>
      <c r="K67" s="3" t="s">
        <v>276</v>
      </c>
      <c r="L67" s="88">
        <v>0</v>
      </c>
      <c r="M67" s="89">
        <f t="shared" si="0"/>
        <v>0</v>
      </c>
      <c r="N67" s="4" t="s">
        <v>327</v>
      </c>
      <c r="O67" s="30"/>
    </row>
    <row r="68" spans="1:15" s="70" customFormat="1" ht="94.5" x14ac:dyDescent="0.2">
      <c r="A68" s="47">
        <v>6</v>
      </c>
      <c r="B68" s="47"/>
      <c r="C68" s="23" t="s">
        <v>150</v>
      </c>
      <c r="D68" s="6" t="s">
        <v>62</v>
      </c>
      <c r="E68" s="7" t="s">
        <v>151</v>
      </c>
      <c r="F68" s="7"/>
      <c r="G68" s="35" t="s">
        <v>18</v>
      </c>
      <c r="H68" s="29"/>
      <c r="I68" s="47"/>
      <c r="J68" s="69"/>
      <c r="K68" s="1" t="s">
        <v>278</v>
      </c>
      <c r="L68" s="88">
        <f>VLOOKUP(C68,[2]Tổng!$B$5:$J$462,9,0)</f>
        <v>65441</v>
      </c>
      <c r="M68" s="89">
        <f t="shared" si="0"/>
        <v>9.7890868457789883E-4</v>
      </c>
      <c r="N68" s="4" t="s">
        <v>327</v>
      </c>
      <c r="O68" s="29"/>
    </row>
    <row r="69" spans="1:15" ht="47.25" x14ac:dyDescent="0.25">
      <c r="A69" s="46" t="s">
        <v>461</v>
      </c>
      <c r="B69" s="46"/>
      <c r="C69" s="22" t="s">
        <v>152</v>
      </c>
      <c r="D69" s="13" t="s">
        <v>62</v>
      </c>
      <c r="E69" s="10" t="s">
        <v>62</v>
      </c>
      <c r="F69" s="13" t="s">
        <v>122</v>
      </c>
      <c r="G69" s="38" t="s">
        <v>18</v>
      </c>
      <c r="H69" s="30"/>
      <c r="I69" s="46"/>
      <c r="J69" s="39"/>
      <c r="K69" s="3" t="s">
        <v>279</v>
      </c>
      <c r="L69" s="88">
        <v>0</v>
      </c>
      <c r="M69" s="89">
        <f t="shared" si="0"/>
        <v>0</v>
      </c>
      <c r="N69" s="4" t="s">
        <v>327</v>
      </c>
      <c r="O69" s="30"/>
    </row>
    <row r="70" spans="1:15" ht="47.25" x14ac:dyDescent="0.25">
      <c r="A70" s="46" t="s">
        <v>462</v>
      </c>
      <c r="B70" s="46"/>
      <c r="C70" s="22" t="s">
        <v>153</v>
      </c>
      <c r="D70" s="13" t="s">
        <v>62</v>
      </c>
      <c r="E70" s="10" t="s">
        <v>62</v>
      </c>
      <c r="F70" s="13" t="s">
        <v>25</v>
      </c>
      <c r="G70" s="38" t="s">
        <v>18</v>
      </c>
      <c r="H70" s="30"/>
      <c r="I70" s="46"/>
      <c r="J70" s="39"/>
      <c r="K70" s="3" t="s">
        <v>279</v>
      </c>
      <c r="L70" s="88">
        <v>0</v>
      </c>
      <c r="M70" s="89">
        <f t="shared" si="0"/>
        <v>0</v>
      </c>
      <c r="N70" s="4" t="s">
        <v>327</v>
      </c>
      <c r="O70" s="30"/>
    </row>
    <row r="71" spans="1:15" ht="47.25" x14ac:dyDescent="0.25">
      <c r="A71" s="46" t="s">
        <v>463</v>
      </c>
      <c r="B71" s="46"/>
      <c r="C71" s="22" t="s">
        <v>154</v>
      </c>
      <c r="D71" s="13" t="s">
        <v>62</v>
      </c>
      <c r="E71" s="10" t="s">
        <v>62</v>
      </c>
      <c r="F71" s="13" t="s">
        <v>155</v>
      </c>
      <c r="G71" s="38" t="s">
        <v>18</v>
      </c>
      <c r="H71" s="30"/>
      <c r="I71" s="46"/>
      <c r="J71" s="39"/>
      <c r="K71" s="3" t="s">
        <v>279</v>
      </c>
      <c r="L71" s="88">
        <v>0</v>
      </c>
      <c r="M71" s="89">
        <f t="shared" si="0"/>
        <v>0</v>
      </c>
      <c r="N71" s="4" t="s">
        <v>327</v>
      </c>
      <c r="O71" s="30"/>
    </row>
    <row r="72" spans="1:15" ht="47.25" x14ac:dyDescent="0.25">
      <c r="A72" s="46" t="s">
        <v>464</v>
      </c>
      <c r="B72" s="46"/>
      <c r="C72" s="22" t="s">
        <v>156</v>
      </c>
      <c r="D72" s="13" t="s">
        <v>62</v>
      </c>
      <c r="E72" s="10" t="s">
        <v>62</v>
      </c>
      <c r="F72" s="13" t="s">
        <v>48</v>
      </c>
      <c r="G72" s="38" t="s">
        <v>18</v>
      </c>
      <c r="H72" s="30"/>
      <c r="I72" s="46"/>
      <c r="J72" s="39"/>
      <c r="K72" s="3" t="s">
        <v>279</v>
      </c>
      <c r="L72" s="88">
        <v>0</v>
      </c>
      <c r="M72" s="89">
        <f t="shared" si="0"/>
        <v>0</v>
      </c>
      <c r="N72" s="4" t="s">
        <v>327</v>
      </c>
      <c r="O72" s="30"/>
    </row>
    <row r="73" spans="1:15" ht="47.25" x14ac:dyDescent="0.25">
      <c r="A73" s="46" t="s">
        <v>465</v>
      </c>
      <c r="B73" s="46"/>
      <c r="C73" s="22" t="s">
        <v>157</v>
      </c>
      <c r="D73" s="13" t="s">
        <v>62</v>
      </c>
      <c r="E73" s="10" t="s">
        <v>62</v>
      </c>
      <c r="F73" s="13" t="s">
        <v>31</v>
      </c>
      <c r="G73" s="38" t="s">
        <v>18</v>
      </c>
      <c r="H73" s="30"/>
      <c r="I73" s="46"/>
      <c r="J73" s="39"/>
      <c r="K73" s="3" t="s">
        <v>279</v>
      </c>
      <c r="L73" s="88">
        <v>0</v>
      </c>
      <c r="M73" s="89">
        <f t="shared" si="0"/>
        <v>0</v>
      </c>
      <c r="N73" s="4" t="s">
        <v>327</v>
      </c>
      <c r="O73" s="30"/>
    </row>
    <row r="74" spans="1:15" ht="47.25" x14ac:dyDescent="0.25">
      <c r="A74" s="46" t="s">
        <v>466</v>
      </c>
      <c r="B74" s="46"/>
      <c r="C74" s="22" t="s">
        <v>158</v>
      </c>
      <c r="D74" s="13" t="s">
        <v>62</v>
      </c>
      <c r="E74" s="10" t="s">
        <v>62</v>
      </c>
      <c r="F74" s="13" t="s">
        <v>31</v>
      </c>
      <c r="G74" s="38" t="s">
        <v>18</v>
      </c>
      <c r="H74" s="30"/>
      <c r="I74" s="46"/>
      <c r="J74" s="39"/>
      <c r="K74" s="3" t="s">
        <v>279</v>
      </c>
      <c r="L74" s="88">
        <v>0</v>
      </c>
      <c r="M74" s="89">
        <f t="shared" si="0"/>
        <v>0</v>
      </c>
      <c r="N74" s="4" t="s">
        <v>327</v>
      </c>
      <c r="O74" s="30"/>
    </row>
    <row r="75" spans="1:15" ht="47.25" x14ac:dyDescent="0.25">
      <c r="A75" s="46" t="s">
        <v>467</v>
      </c>
      <c r="B75" s="46"/>
      <c r="C75" s="22" t="s">
        <v>159</v>
      </c>
      <c r="D75" s="13" t="s">
        <v>62</v>
      </c>
      <c r="E75" s="10" t="s">
        <v>62</v>
      </c>
      <c r="F75" s="13" t="s">
        <v>34</v>
      </c>
      <c r="G75" s="38" t="s">
        <v>18</v>
      </c>
      <c r="H75" s="30"/>
      <c r="I75" s="46"/>
      <c r="J75" s="39"/>
      <c r="K75" s="3" t="s">
        <v>279</v>
      </c>
      <c r="L75" s="88">
        <v>0</v>
      </c>
      <c r="M75" s="89">
        <f t="shared" ref="M75:M138" si="1">L75/$M$181</f>
        <v>0</v>
      </c>
      <c r="N75" s="4" t="s">
        <v>327</v>
      </c>
      <c r="O75" s="30"/>
    </row>
    <row r="76" spans="1:15" ht="47.25" x14ac:dyDescent="0.25">
      <c r="A76" s="46" t="s">
        <v>468</v>
      </c>
      <c r="B76" s="46"/>
      <c r="C76" s="22" t="s">
        <v>160</v>
      </c>
      <c r="D76" s="13" t="s">
        <v>62</v>
      </c>
      <c r="E76" s="10" t="s">
        <v>62</v>
      </c>
      <c r="F76" s="13" t="s">
        <v>131</v>
      </c>
      <c r="G76" s="38" t="s">
        <v>18</v>
      </c>
      <c r="H76" s="30"/>
      <c r="I76" s="46"/>
      <c r="J76" s="39"/>
      <c r="K76" s="3" t="s">
        <v>279</v>
      </c>
      <c r="L76" s="88">
        <v>0</v>
      </c>
      <c r="M76" s="89">
        <f t="shared" si="1"/>
        <v>0</v>
      </c>
      <c r="N76" s="4" t="s">
        <v>327</v>
      </c>
      <c r="O76" s="30"/>
    </row>
    <row r="77" spans="1:15" ht="47.25" x14ac:dyDescent="0.25">
      <c r="A77" s="46" t="s">
        <v>469</v>
      </c>
      <c r="B77" s="46"/>
      <c r="C77" s="22" t="s">
        <v>161</v>
      </c>
      <c r="D77" s="13" t="s">
        <v>62</v>
      </c>
      <c r="E77" s="10" t="s">
        <v>62</v>
      </c>
      <c r="F77" s="13" t="s">
        <v>131</v>
      </c>
      <c r="G77" s="38" t="s">
        <v>18</v>
      </c>
      <c r="H77" s="30"/>
      <c r="I77" s="46"/>
      <c r="J77" s="39"/>
      <c r="K77" s="3" t="s">
        <v>279</v>
      </c>
      <c r="L77" s="88">
        <v>0</v>
      </c>
      <c r="M77" s="89">
        <f t="shared" si="1"/>
        <v>0</v>
      </c>
      <c r="N77" s="4" t="s">
        <v>327</v>
      </c>
      <c r="O77" s="30"/>
    </row>
    <row r="78" spans="1:15" ht="78.75" x14ac:dyDescent="0.25">
      <c r="A78" s="46" t="s">
        <v>470</v>
      </c>
      <c r="B78" s="46"/>
      <c r="C78" s="22" t="s">
        <v>162</v>
      </c>
      <c r="D78" s="13" t="s">
        <v>62</v>
      </c>
      <c r="E78" s="10" t="s">
        <v>62</v>
      </c>
      <c r="F78" s="13" t="s">
        <v>142</v>
      </c>
      <c r="G78" s="38" t="s">
        <v>18</v>
      </c>
      <c r="H78" s="30"/>
      <c r="I78" s="46"/>
      <c r="J78" s="39"/>
      <c r="K78" s="3" t="s">
        <v>280</v>
      </c>
      <c r="L78" s="88">
        <v>0</v>
      </c>
      <c r="M78" s="89">
        <f t="shared" si="1"/>
        <v>0</v>
      </c>
      <c r="N78" s="4" t="s">
        <v>327</v>
      </c>
      <c r="O78" s="30"/>
    </row>
    <row r="79" spans="1:15" ht="78.75" x14ac:dyDescent="0.25">
      <c r="A79" s="46" t="s">
        <v>471</v>
      </c>
      <c r="B79" s="46"/>
      <c r="C79" s="22" t="s">
        <v>163</v>
      </c>
      <c r="D79" s="13" t="s">
        <v>62</v>
      </c>
      <c r="E79" s="10" t="s">
        <v>62</v>
      </c>
      <c r="F79" s="13" t="s">
        <v>143</v>
      </c>
      <c r="G79" s="38" t="s">
        <v>18</v>
      </c>
      <c r="H79" s="30"/>
      <c r="I79" s="46"/>
      <c r="J79" s="39"/>
      <c r="K79" s="3" t="s">
        <v>280</v>
      </c>
      <c r="L79" s="88">
        <v>0</v>
      </c>
      <c r="M79" s="89">
        <f t="shared" si="1"/>
        <v>0</v>
      </c>
      <c r="N79" s="4" t="s">
        <v>327</v>
      </c>
      <c r="O79" s="30"/>
    </row>
    <row r="80" spans="1:15" ht="94.5" x14ac:dyDescent="0.25">
      <c r="A80" s="46" t="s">
        <v>472</v>
      </c>
      <c r="B80" s="46"/>
      <c r="C80" s="22" t="s">
        <v>164</v>
      </c>
      <c r="D80" s="13" t="s">
        <v>62</v>
      </c>
      <c r="E80" s="10" t="s">
        <v>62</v>
      </c>
      <c r="F80" s="13" t="s">
        <v>139</v>
      </c>
      <c r="G80" s="38" t="s">
        <v>18</v>
      </c>
      <c r="H80" s="30"/>
      <c r="I80" s="46"/>
      <c r="J80" s="39"/>
      <c r="K80" s="3" t="s">
        <v>281</v>
      </c>
      <c r="L80" s="88">
        <f>VLOOKUP(C80,[2]Tổng!$B$5:$J$462,9,0)</f>
        <v>66444</v>
      </c>
      <c r="M80" s="89">
        <f t="shared" si="1"/>
        <v>9.9391220546895544E-4</v>
      </c>
      <c r="N80" s="4" t="s">
        <v>327</v>
      </c>
      <c r="O80" s="30"/>
    </row>
    <row r="81" spans="1:15" ht="94.5" x14ac:dyDescent="0.25">
      <c r="A81" s="46" t="s">
        <v>473</v>
      </c>
      <c r="B81" s="46"/>
      <c r="C81" s="22" t="s">
        <v>165</v>
      </c>
      <c r="D81" s="13" t="s">
        <v>62</v>
      </c>
      <c r="E81" s="10" t="s">
        <v>62</v>
      </c>
      <c r="F81" s="13" t="s">
        <v>84</v>
      </c>
      <c r="G81" s="38" t="s">
        <v>18</v>
      </c>
      <c r="H81" s="30"/>
      <c r="I81" s="46"/>
      <c r="J81" s="39"/>
      <c r="K81" s="3" t="s">
        <v>281</v>
      </c>
      <c r="L81" s="88">
        <v>0</v>
      </c>
      <c r="M81" s="89">
        <f t="shared" si="1"/>
        <v>0</v>
      </c>
      <c r="N81" s="4" t="s">
        <v>327</v>
      </c>
      <c r="O81" s="30"/>
    </row>
    <row r="82" spans="1:15" ht="94.5" x14ac:dyDescent="0.25">
      <c r="A82" s="46" t="s">
        <v>474</v>
      </c>
      <c r="B82" s="46"/>
      <c r="C82" s="22" t="s">
        <v>166</v>
      </c>
      <c r="D82" s="13" t="s">
        <v>62</v>
      </c>
      <c r="E82" s="10" t="s">
        <v>62</v>
      </c>
      <c r="F82" s="13" t="s">
        <v>84</v>
      </c>
      <c r="G82" s="38" t="s">
        <v>18</v>
      </c>
      <c r="H82" s="30"/>
      <c r="I82" s="46"/>
      <c r="J82" s="39"/>
      <c r="K82" s="3" t="s">
        <v>281</v>
      </c>
      <c r="L82" s="88">
        <v>0</v>
      </c>
      <c r="M82" s="89">
        <f t="shared" si="1"/>
        <v>0</v>
      </c>
      <c r="N82" s="4" t="s">
        <v>327</v>
      </c>
      <c r="O82" s="30"/>
    </row>
    <row r="83" spans="1:15" ht="47.25" x14ac:dyDescent="0.25">
      <c r="A83" s="46" t="s">
        <v>475</v>
      </c>
      <c r="B83" s="46"/>
      <c r="C83" s="22" t="s">
        <v>167</v>
      </c>
      <c r="D83" s="13" t="s">
        <v>62</v>
      </c>
      <c r="E83" s="10" t="s">
        <v>62</v>
      </c>
      <c r="F83" s="13" t="s">
        <v>48</v>
      </c>
      <c r="G83" s="38" t="s">
        <v>18</v>
      </c>
      <c r="H83" s="30"/>
      <c r="I83" s="46"/>
      <c r="J83" s="39"/>
      <c r="K83" s="3" t="s">
        <v>282</v>
      </c>
      <c r="L83" s="88">
        <v>0</v>
      </c>
      <c r="M83" s="89">
        <f t="shared" si="1"/>
        <v>0</v>
      </c>
      <c r="N83" s="4" t="s">
        <v>327</v>
      </c>
      <c r="O83" s="30"/>
    </row>
    <row r="84" spans="1:15" ht="47.25" x14ac:dyDescent="0.25">
      <c r="A84" s="46" t="s">
        <v>476</v>
      </c>
      <c r="B84" s="46"/>
      <c r="C84" s="22" t="s">
        <v>168</v>
      </c>
      <c r="D84" s="13" t="s">
        <v>62</v>
      </c>
      <c r="E84" s="10" t="s">
        <v>62</v>
      </c>
      <c r="F84" s="13" t="s">
        <v>31</v>
      </c>
      <c r="G84" s="38" t="s">
        <v>18</v>
      </c>
      <c r="H84" s="30"/>
      <c r="I84" s="46"/>
      <c r="J84" s="39"/>
      <c r="K84" s="3" t="s">
        <v>283</v>
      </c>
      <c r="L84" s="88">
        <v>0</v>
      </c>
      <c r="M84" s="89">
        <f t="shared" si="1"/>
        <v>0</v>
      </c>
      <c r="N84" s="4" t="s">
        <v>327</v>
      </c>
      <c r="O84" s="30"/>
    </row>
    <row r="85" spans="1:15" ht="47.25" x14ac:dyDescent="0.25">
      <c r="A85" s="46" t="s">
        <v>477</v>
      </c>
      <c r="B85" s="46"/>
      <c r="C85" s="22" t="s">
        <v>169</v>
      </c>
      <c r="D85" s="13" t="s">
        <v>62</v>
      </c>
      <c r="E85" s="10" t="s">
        <v>62</v>
      </c>
      <c r="F85" s="13" t="s">
        <v>131</v>
      </c>
      <c r="G85" s="38" t="s">
        <v>18</v>
      </c>
      <c r="H85" s="30"/>
      <c r="I85" s="46"/>
      <c r="J85" s="39"/>
      <c r="K85" s="3" t="s">
        <v>283</v>
      </c>
      <c r="L85" s="88">
        <v>0</v>
      </c>
      <c r="M85" s="89">
        <f t="shared" si="1"/>
        <v>0</v>
      </c>
      <c r="N85" s="4" t="s">
        <v>327</v>
      </c>
      <c r="O85" s="30"/>
    </row>
    <row r="86" spans="1:15" ht="78.75" x14ac:dyDescent="0.25">
      <c r="A86" s="46" t="s">
        <v>478</v>
      </c>
      <c r="B86" s="46"/>
      <c r="C86" s="22" t="s">
        <v>170</v>
      </c>
      <c r="D86" s="13" t="s">
        <v>62</v>
      </c>
      <c r="E86" s="10" t="s">
        <v>62</v>
      </c>
      <c r="F86" s="13" t="s">
        <v>48</v>
      </c>
      <c r="G86" s="38" t="s">
        <v>18</v>
      </c>
      <c r="H86" s="30"/>
      <c r="I86" s="46"/>
      <c r="J86" s="39"/>
      <c r="K86" s="3" t="s">
        <v>284</v>
      </c>
      <c r="L86" s="88">
        <v>0</v>
      </c>
      <c r="M86" s="89">
        <f t="shared" si="1"/>
        <v>0</v>
      </c>
      <c r="N86" s="4" t="s">
        <v>327</v>
      </c>
      <c r="O86" s="30"/>
    </row>
    <row r="87" spans="1:15" ht="94.5" x14ac:dyDescent="0.25">
      <c r="A87" s="46" t="s">
        <v>479</v>
      </c>
      <c r="B87" s="46"/>
      <c r="C87" s="22" t="s">
        <v>171</v>
      </c>
      <c r="D87" s="13" t="s">
        <v>62</v>
      </c>
      <c r="E87" s="10" t="s">
        <v>62</v>
      </c>
      <c r="F87" s="13" t="s">
        <v>172</v>
      </c>
      <c r="G87" s="38" t="s">
        <v>18</v>
      </c>
      <c r="H87" s="30"/>
      <c r="I87" s="46"/>
      <c r="J87" s="39"/>
      <c r="K87" s="3" t="s">
        <v>285</v>
      </c>
      <c r="L87" s="88">
        <v>0</v>
      </c>
      <c r="M87" s="89">
        <f t="shared" si="1"/>
        <v>0</v>
      </c>
      <c r="N87" s="4" t="s">
        <v>327</v>
      </c>
      <c r="O87" s="30"/>
    </row>
    <row r="88" spans="1:15" ht="47.25" x14ac:dyDescent="0.25">
      <c r="A88" s="46" t="s">
        <v>480</v>
      </c>
      <c r="B88" s="46"/>
      <c r="C88" s="22" t="s">
        <v>173</v>
      </c>
      <c r="D88" s="13" t="s">
        <v>62</v>
      </c>
      <c r="E88" s="10" t="s">
        <v>62</v>
      </c>
      <c r="F88" s="13" t="s">
        <v>34</v>
      </c>
      <c r="G88" s="38" t="s">
        <v>18</v>
      </c>
      <c r="H88" s="30"/>
      <c r="I88" s="46"/>
      <c r="J88" s="39"/>
      <c r="K88" s="3" t="s">
        <v>286</v>
      </c>
      <c r="L88" s="88">
        <v>0</v>
      </c>
      <c r="M88" s="89">
        <f t="shared" si="1"/>
        <v>0</v>
      </c>
      <c r="N88" s="4" t="s">
        <v>327</v>
      </c>
      <c r="O88" s="30"/>
    </row>
    <row r="89" spans="1:15" ht="47.25" x14ac:dyDescent="0.25">
      <c r="A89" s="46" t="s">
        <v>481</v>
      </c>
      <c r="B89" s="46"/>
      <c r="C89" s="22" t="s">
        <v>174</v>
      </c>
      <c r="D89" s="13" t="s">
        <v>62</v>
      </c>
      <c r="E89" s="10" t="s">
        <v>62</v>
      </c>
      <c r="F89" s="13" t="s">
        <v>113</v>
      </c>
      <c r="G89" s="38" t="s">
        <v>18</v>
      </c>
      <c r="H89" s="30"/>
      <c r="I89" s="46"/>
      <c r="J89" s="39"/>
      <c r="K89" s="3" t="s">
        <v>286</v>
      </c>
      <c r="L89" s="88">
        <v>0</v>
      </c>
      <c r="M89" s="89">
        <f t="shared" si="1"/>
        <v>0</v>
      </c>
      <c r="N89" s="4" t="s">
        <v>327</v>
      </c>
      <c r="O89" s="30"/>
    </row>
    <row r="90" spans="1:15" ht="47.25" x14ac:dyDescent="0.25">
      <c r="A90" s="46" t="s">
        <v>482</v>
      </c>
      <c r="B90" s="46"/>
      <c r="C90" s="22" t="s">
        <v>175</v>
      </c>
      <c r="D90" s="13" t="s">
        <v>62</v>
      </c>
      <c r="E90" s="10" t="s">
        <v>62</v>
      </c>
      <c r="F90" s="13" t="s">
        <v>172</v>
      </c>
      <c r="G90" s="38" t="s">
        <v>18</v>
      </c>
      <c r="H90" s="30"/>
      <c r="I90" s="46"/>
      <c r="J90" s="39"/>
      <c r="K90" s="3" t="s">
        <v>287</v>
      </c>
      <c r="L90" s="88">
        <v>0</v>
      </c>
      <c r="M90" s="89">
        <f t="shared" si="1"/>
        <v>0</v>
      </c>
      <c r="N90" s="4" t="s">
        <v>327</v>
      </c>
      <c r="O90" s="30"/>
    </row>
    <row r="91" spans="1:15" s="70" customFormat="1" ht="141.75" x14ac:dyDescent="0.2">
      <c r="A91" s="47">
        <v>7</v>
      </c>
      <c r="B91" s="47"/>
      <c r="C91" s="23" t="s">
        <v>176</v>
      </c>
      <c r="D91" s="6" t="s">
        <v>62</v>
      </c>
      <c r="E91" s="7" t="s">
        <v>177</v>
      </c>
      <c r="F91" s="8"/>
      <c r="G91" s="35" t="s">
        <v>18</v>
      </c>
      <c r="H91" s="76" t="s">
        <v>490</v>
      </c>
      <c r="I91" s="73">
        <v>44993</v>
      </c>
      <c r="J91" s="69"/>
      <c r="K91" s="1" t="s">
        <v>288</v>
      </c>
      <c r="L91" s="88">
        <f>VLOOKUP(C91,[2]Tổng!$B$5:$J$462,9,0)</f>
        <v>32392</v>
      </c>
      <c r="M91" s="89">
        <f t="shared" si="1"/>
        <v>4.8454042742084166E-4</v>
      </c>
      <c r="N91" s="4" t="s">
        <v>327</v>
      </c>
      <c r="O91" s="29"/>
    </row>
    <row r="92" spans="1:15" ht="110.25" x14ac:dyDescent="0.25">
      <c r="A92" s="46" t="s">
        <v>503</v>
      </c>
      <c r="B92" s="46"/>
      <c r="C92" s="22" t="s">
        <v>178</v>
      </c>
      <c r="D92" s="13" t="s">
        <v>62</v>
      </c>
      <c r="E92" s="10" t="s">
        <v>62</v>
      </c>
      <c r="F92" s="10" t="s">
        <v>22</v>
      </c>
      <c r="G92" s="38" t="s">
        <v>18</v>
      </c>
      <c r="H92" s="45" t="s">
        <v>491</v>
      </c>
      <c r="I92" s="40">
        <v>44324</v>
      </c>
      <c r="J92" s="39"/>
      <c r="K92" s="3" t="s">
        <v>289</v>
      </c>
      <c r="L92" s="88">
        <v>0</v>
      </c>
      <c r="M92" s="89">
        <f t="shared" si="1"/>
        <v>0</v>
      </c>
      <c r="N92" s="4" t="s">
        <v>327</v>
      </c>
      <c r="O92" s="30"/>
    </row>
    <row r="93" spans="1:15" ht="141.75" x14ac:dyDescent="0.25">
      <c r="A93" s="46" t="s">
        <v>504</v>
      </c>
      <c r="B93" s="46"/>
      <c r="C93" s="22" t="s">
        <v>179</v>
      </c>
      <c r="D93" s="13" t="s">
        <v>62</v>
      </c>
      <c r="E93" s="10" t="s">
        <v>62</v>
      </c>
      <c r="F93" s="10" t="s">
        <v>41</v>
      </c>
      <c r="G93" s="38" t="s">
        <v>18</v>
      </c>
      <c r="H93" s="45" t="s">
        <v>492</v>
      </c>
      <c r="I93" s="40">
        <v>44324</v>
      </c>
      <c r="J93" s="39"/>
      <c r="K93" s="3" t="s">
        <v>290</v>
      </c>
      <c r="L93" s="88">
        <v>0</v>
      </c>
      <c r="M93" s="89">
        <f t="shared" si="1"/>
        <v>0</v>
      </c>
      <c r="N93" s="4" t="s">
        <v>327</v>
      </c>
      <c r="O93" s="30"/>
    </row>
    <row r="94" spans="1:15" ht="141.75" x14ac:dyDescent="0.25">
      <c r="A94" s="46" t="s">
        <v>505</v>
      </c>
      <c r="B94" s="46"/>
      <c r="C94" s="22" t="s">
        <v>180</v>
      </c>
      <c r="D94" s="13" t="s">
        <v>62</v>
      </c>
      <c r="E94" s="10" t="s">
        <v>62</v>
      </c>
      <c r="F94" s="10" t="s">
        <v>41</v>
      </c>
      <c r="G94" s="38" t="s">
        <v>18</v>
      </c>
      <c r="H94" s="39" t="s">
        <v>493</v>
      </c>
      <c r="I94" s="40">
        <v>44347</v>
      </c>
      <c r="J94" s="39"/>
      <c r="K94" s="3" t="s">
        <v>291</v>
      </c>
      <c r="L94" s="88">
        <v>0</v>
      </c>
      <c r="M94" s="89">
        <f t="shared" si="1"/>
        <v>0</v>
      </c>
      <c r="N94" s="4" t="s">
        <v>327</v>
      </c>
      <c r="O94" s="30"/>
    </row>
    <row r="95" spans="1:15" ht="78.75" x14ac:dyDescent="0.25">
      <c r="A95" s="46" t="s">
        <v>506</v>
      </c>
      <c r="B95" s="46"/>
      <c r="C95" s="22" t="s">
        <v>181</v>
      </c>
      <c r="D95" s="13" t="s">
        <v>62</v>
      </c>
      <c r="E95" s="10" t="s">
        <v>62</v>
      </c>
      <c r="F95" s="10" t="s">
        <v>25</v>
      </c>
      <c r="G95" s="38" t="s">
        <v>18</v>
      </c>
      <c r="H95" s="45" t="s">
        <v>494</v>
      </c>
      <c r="I95" s="40">
        <v>44794</v>
      </c>
      <c r="J95" s="39"/>
      <c r="K95" s="3" t="s">
        <v>292</v>
      </c>
      <c r="L95" s="88">
        <v>0</v>
      </c>
      <c r="M95" s="89">
        <f t="shared" si="1"/>
        <v>0</v>
      </c>
      <c r="N95" s="4" t="s">
        <v>327</v>
      </c>
      <c r="O95" s="30"/>
    </row>
    <row r="96" spans="1:15" ht="78.75" x14ac:dyDescent="0.25">
      <c r="A96" s="46" t="s">
        <v>507</v>
      </c>
      <c r="B96" s="46"/>
      <c r="C96" s="22" t="s">
        <v>182</v>
      </c>
      <c r="D96" s="13" t="s">
        <v>62</v>
      </c>
      <c r="E96" s="10" t="s">
        <v>62</v>
      </c>
      <c r="F96" s="10" t="s">
        <v>135</v>
      </c>
      <c r="G96" s="38" t="s">
        <v>18</v>
      </c>
      <c r="H96" s="45" t="s">
        <v>495</v>
      </c>
      <c r="I96" s="40">
        <v>44881</v>
      </c>
      <c r="J96" s="39"/>
      <c r="K96" s="3" t="s">
        <v>293</v>
      </c>
      <c r="L96" s="88">
        <v>0</v>
      </c>
      <c r="M96" s="89">
        <f t="shared" si="1"/>
        <v>0</v>
      </c>
      <c r="N96" s="4" t="s">
        <v>327</v>
      </c>
      <c r="O96" s="30"/>
    </row>
    <row r="97" spans="1:15" ht="63" x14ac:dyDescent="0.25">
      <c r="A97" s="46" t="s">
        <v>508</v>
      </c>
      <c r="B97" s="46"/>
      <c r="C97" s="22" t="s">
        <v>183</v>
      </c>
      <c r="D97" s="13" t="s">
        <v>62</v>
      </c>
      <c r="E97" s="10" t="s">
        <v>62</v>
      </c>
      <c r="F97" s="10" t="s">
        <v>31</v>
      </c>
      <c r="G97" s="38" t="s">
        <v>18</v>
      </c>
      <c r="H97" s="45" t="s">
        <v>496</v>
      </c>
      <c r="I97" s="40">
        <v>44729</v>
      </c>
      <c r="J97" s="39"/>
      <c r="K97" s="3" t="s">
        <v>294</v>
      </c>
      <c r="L97" s="88">
        <v>0</v>
      </c>
      <c r="M97" s="89">
        <f t="shared" si="1"/>
        <v>0</v>
      </c>
      <c r="N97" s="4" t="s">
        <v>327</v>
      </c>
      <c r="O97" s="30"/>
    </row>
    <row r="98" spans="1:15" ht="63" x14ac:dyDescent="0.25">
      <c r="A98" s="46" t="s">
        <v>509</v>
      </c>
      <c r="B98" s="46"/>
      <c r="C98" s="22" t="s">
        <v>184</v>
      </c>
      <c r="D98" s="13" t="s">
        <v>62</v>
      </c>
      <c r="E98" s="10" t="s">
        <v>62</v>
      </c>
      <c r="F98" s="10" t="s">
        <v>131</v>
      </c>
      <c r="G98" s="38" t="s">
        <v>18</v>
      </c>
      <c r="H98" s="45" t="s">
        <v>497</v>
      </c>
      <c r="I98" s="40">
        <v>45145</v>
      </c>
      <c r="J98" s="39"/>
      <c r="K98" s="3" t="s">
        <v>294</v>
      </c>
      <c r="L98" s="88">
        <v>0</v>
      </c>
      <c r="M98" s="89">
        <f t="shared" si="1"/>
        <v>0</v>
      </c>
      <c r="N98" s="4" t="s">
        <v>327</v>
      </c>
      <c r="O98" s="30"/>
    </row>
    <row r="99" spans="1:15" ht="63" x14ac:dyDescent="0.25">
      <c r="A99" s="46" t="s">
        <v>510</v>
      </c>
      <c r="B99" s="46"/>
      <c r="C99" s="22" t="s">
        <v>185</v>
      </c>
      <c r="D99" s="13" t="s">
        <v>62</v>
      </c>
      <c r="E99" s="10" t="s">
        <v>62</v>
      </c>
      <c r="F99" s="10" t="s">
        <v>48</v>
      </c>
      <c r="G99" s="38" t="s">
        <v>18</v>
      </c>
      <c r="H99" s="45" t="s">
        <v>498</v>
      </c>
      <c r="I99" s="40">
        <v>44729</v>
      </c>
      <c r="J99" s="39"/>
      <c r="K99" s="3" t="s">
        <v>295</v>
      </c>
      <c r="L99" s="88">
        <v>0</v>
      </c>
      <c r="M99" s="89">
        <f t="shared" si="1"/>
        <v>0</v>
      </c>
      <c r="N99" s="4" t="s">
        <v>327</v>
      </c>
      <c r="O99" s="30"/>
    </row>
    <row r="100" spans="1:15" ht="63" x14ac:dyDescent="0.25">
      <c r="A100" s="46" t="s">
        <v>511</v>
      </c>
      <c r="B100" s="46"/>
      <c r="C100" s="22" t="s">
        <v>186</v>
      </c>
      <c r="D100" s="13" t="s">
        <v>62</v>
      </c>
      <c r="E100" s="10" t="s">
        <v>62</v>
      </c>
      <c r="F100" s="10" t="s">
        <v>34</v>
      </c>
      <c r="G100" s="38" t="s">
        <v>18</v>
      </c>
      <c r="H100" s="39" t="s">
        <v>499</v>
      </c>
      <c r="I100" s="40">
        <v>44522</v>
      </c>
      <c r="J100" s="39"/>
      <c r="K100" s="3" t="s">
        <v>295</v>
      </c>
      <c r="L100" s="88">
        <v>0</v>
      </c>
      <c r="M100" s="89">
        <f t="shared" si="1"/>
        <v>0</v>
      </c>
      <c r="N100" s="4" t="s">
        <v>327</v>
      </c>
      <c r="O100" s="30"/>
    </row>
    <row r="101" spans="1:15" ht="78.75" x14ac:dyDescent="0.25">
      <c r="A101" s="46" t="s">
        <v>512</v>
      </c>
      <c r="B101" s="46"/>
      <c r="C101" s="22" t="s">
        <v>187</v>
      </c>
      <c r="D101" s="13" t="s">
        <v>62</v>
      </c>
      <c r="E101" s="10" t="s">
        <v>62</v>
      </c>
      <c r="F101" s="10" t="s">
        <v>113</v>
      </c>
      <c r="G101" s="38" t="s">
        <v>18</v>
      </c>
      <c r="H101" s="39" t="s">
        <v>500</v>
      </c>
      <c r="I101" s="40">
        <v>44664</v>
      </c>
      <c r="J101" s="39"/>
      <c r="K101" s="3" t="s">
        <v>292</v>
      </c>
      <c r="L101" s="88">
        <v>0</v>
      </c>
      <c r="M101" s="89">
        <f t="shared" si="1"/>
        <v>0</v>
      </c>
      <c r="N101" s="4" t="s">
        <v>327</v>
      </c>
      <c r="O101" s="30"/>
    </row>
    <row r="102" spans="1:15" ht="78.75" x14ac:dyDescent="0.25">
      <c r="A102" s="46" t="s">
        <v>513</v>
      </c>
      <c r="B102" s="46"/>
      <c r="C102" s="22" t="s">
        <v>188</v>
      </c>
      <c r="D102" s="13" t="s">
        <v>62</v>
      </c>
      <c r="E102" s="10" t="s">
        <v>62</v>
      </c>
      <c r="F102" s="10" t="s">
        <v>34</v>
      </c>
      <c r="G102" s="38" t="s">
        <v>18</v>
      </c>
      <c r="H102" s="39" t="s">
        <v>501</v>
      </c>
      <c r="I102" s="40">
        <v>44791</v>
      </c>
      <c r="J102" s="39"/>
      <c r="K102" s="3" t="s">
        <v>292</v>
      </c>
      <c r="L102" s="88">
        <v>0</v>
      </c>
      <c r="M102" s="89">
        <f t="shared" si="1"/>
        <v>0</v>
      </c>
      <c r="N102" s="4" t="s">
        <v>327</v>
      </c>
      <c r="O102" s="30"/>
    </row>
    <row r="103" spans="1:15" ht="63" x14ac:dyDescent="0.25">
      <c r="A103" s="46" t="s">
        <v>514</v>
      </c>
      <c r="B103" s="46"/>
      <c r="C103" s="22" t="s">
        <v>189</v>
      </c>
      <c r="D103" s="13" t="s">
        <v>62</v>
      </c>
      <c r="E103" s="10" t="s">
        <v>62</v>
      </c>
      <c r="F103" s="10" t="s">
        <v>155</v>
      </c>
      <c r="G103" s="38" t="s">
        <v>18</v>
      </c>
      <c r="H103" s="42" t="s">
        <v>502</v>
      </c>
      <c r="I103" s="40">
        <v>44688</v>
      </c>
      <c r="J103" s="39"/>
      <c r="K103" s="3" t="s">
        <v>296</v>
      </c>
      <c r="L103" s="88">
        <v>0</v>
      </c>
      <c r="M103" s="89">
        <f t="shared" si="1"/>
        <v>0</v>
      </c>
      <c r="N103" s="4" t="s">
        <v>327</v>
      </c>
      <c r="O103" s="30"/>
    </row>
    <row r="104" spans="1:15" ht="141.75" x14ac:dyDescent="0.25">
      <c r="A104" s="47">
        <v>8</v>
      </c>
      <c r="B104" s="46"/>
      <c r="C104" s="23" t="s">
        <v>190</v>
      </c>
      <c r="D104" s="17" t="s">
        <v>191</v>
      </c>
      <c r="E104" s="7" t="s">
        <v>177</v>
      </c>
      <c r="F104" s="8"/>
      <c r="G104" s="38" t="s">
        <v>18</v>
      </c>
      <c r="H104" s="29" t="s">
        <v>360</v>
      </c>
      <c r="I104" s="73">
        <v>44538</v>
      </c>
      <c r="J104" s="39"/>
      <c r="K104" s="1" t="s">
        <v>297</v>
      </c>
      <c r="L104" s="88">
        <v>0</v>
      </c>
      <c r="M104" s="89">
        <f t="shared" si="1"/>
        <v>0</v>
      </c>
      <c r="N104" s="2" t="s">
        <v>483</v>
      </c>
      <c r="O104" s="30"/>
    </row>
    <row r="105" spans="1:15" ht="141.75" x14ac:dyDescent="0.25">
      <c r="A105" s="46" t="s">
        <v>515</v>
      </c>
      <c r="B105" s="46"/>
      <c r="C105" s="24" t="s">
        <v>192</v>
      </c>
      <c r="D105" s="13" t="s">
        <v>62</v>
      </c>
      <c r="E105" s="10" t="s">
        <v>62</v>
      </c>
      <c r="F105" s="13" t="s">
        <v>139</v>
      </c>
      <c r="G105" s="38" t="s">
        <v>18</v>
      </c>
      <c r="H105" s="42" t="s">
        <v>361</v>
      </c>
      <c r="I105" s="40">
        <v>44744</v>
      </c>
      <c r="J105" s="39"/>
      <c r="K105" s="3" t="s">
        <v>298</v>
      </c>
      <c r="L105" s="88">
        <v>0</v>
      </c>
      <c r="M105" s="89">
        <f t="shared" si="1"/>
        <v>0</v>
      </c>
      <c r="N105" s="4" t="s">
        <v>483</v>
      </c>
      <c r="O105" s="30"/>
    </row>
    <row r="106" spans="1:15" ht="141.75" x14ac:dyDescent="0.25">
      <c r="A106" s="46" t="s">
        <v>516</v>
      </c>
      <c r="B106" s="46"/>
      <c r="C106" s="22" t="s">
        <v>193</v>
      </c>
      <c r="D106" s="13" t="s">
        <v>62</v>
      </c>
      <c r="E106" s="10" t="s">
        <v>62</v>
      </c>
      <c r="F106" s="13" t="s">
        <v>41</v>
      </c>
      <c r="G106" s="38" t="s">
        <v>18</v>
      </c>
      <c r="H106" s="30" t="s">
        <v>62</v>
      </c>
      <c r="I106" s="46"/>
      <c r="J106" s="39"/>
      <c r="K106" s="3" t="s">
        <v>298</v>
      </c>
      <c r="L106" s="88">
        <v>0</v>
      </c>
      <c r="M106" s="89">
        <f t="shared" si="1"/>
        <v>0</v>
      </c>
      <c r="N106" s="4" t="s">
        <v>483</v>
      </c>
      <c r="O106" s="30" t="s">
        <v>376</v>
      </c>
    </row>
    <row r="107" spans="1:15" ht="141.75" x14ac:dyDescent="0.25">
      <c r="A107" s="46" t="s">
        <v>517</v>
      </c>
      <c r="B107" s="46"/>
      <c r="C107" s="24" t="s">
        <v>194</v>
      </c>
      <c r="D107" s="13" t="s">
        <v>62</v>
      </c>
      <c r="E107" s="10" t="s">
        <v>62</v>
      </c>
      <c r="F107" s="13" t="s">
        <v>41</v>
      </c>
      <c r="G107" s="38" t="s">
        <v>18</v>
      </c>
      <c r="H107" s="30" t="s">
        <v>62</v>
      </c>
      <c r="I107" s="46"/>
      <c r="J107" s="39"/>
      <c r="K107" s="3" t="s">
        <v>298</v>
      </c>
      <c r="L107" s="88">
        <v>0</v>
      </c>
      <c r="M107" s="89">
        <f t="shared" si="1"/>
        <v>0</v>
      </c>
      <c r="N107" s="4" t="s">
        <v>483</v>
      </c>
      <c r="O107" s="30" t="s">
        <v>376</v>
      </c>
    </row>
    <row r="108" spans="1:15" ht="78.75" x14ac:dyDescent="0.25">
      <c r="A108" s="46" t="s">
        <v>518</v>
      </c>
      <c r="B108" s="46"/>
      <c r="C108" s="24" t="s">
        <v>195</v>
      </c>
      <c r="D108" s="13" t="s">
        <v>62</v>
      </c>
      <c r="E108" s="10" t="s">
        <v>62</v>
      </c>
      <c r="F108" s="13" t="s">
        <v>25</v>
      </c>
      <c r="G108" s="38" t="s">
        <v>18</v>
      </c>
      <c r="H108" s="30" t="s">
        <v>362</v>
      </c>
      <c r="I108" s="40">
        <v>44538</v>
      </c>
      <c r="J108" s="39"/>
      <c r="K108" s="3" t="s">
        <v>299</v>
      </c>
      <c r="L108" s="88">
        <v>0</v>
      </c>
      <c r="M108" s="89">
        <f t="shared" si="1"/>
        <v>0</v>
      </c>
      <c r="N108" s="4" t="s">
        <v>483</v>
      </c>
      <c r="O108" s="30"/>
    </row>
    <row r="109" spans="1:15" ht="78.75" x14ac:dyDescent="0.25">
      <c r="A109" s="46" t="s">
        <v>519</v>
      </c>
      <c r="B109" s="46"/>
      <c r="C109" s="24" t="s">
        <v>196</v>
      </c>
      <c r="D109" s="13" t="s">
        <v>62</v>
      </c>
      <c r="E109" s="10" t="s">
        <v>62</v>
      </c>
      <c r="F109" s="13" t="s">
        <v>31</v>
      </c>
      <c r="G109" s="38" t="s">
        <v>18</v>
      </c>
      <c r="H109" s="42" t="s">
        <v>363</v>
      </c>
      <c r="I109" s="40">
        <v>44538</v>
      </c>
      <c r="J109" s="39"/>
      <c r="K109" s="3" t="s">
        <v>299</v>
      </c>
      <c r="L109" s="88">
        <v>0</v>
      </c>
      <c r="M109" s="89">
        <f t="shared" si="1"/>
        <v>0</v>
      </c>
      <c r="N109" s="4" t="s">
        <v>483</v>
      </c>
      <c r="O109" s="30"/>
    </row>
    <row r="110" spans="1:15" ht="78.75" x14ac:dyDescent="0.25">
      <c r="A110" s="46" t="s">
        <v>520</v>
      </c>
      <c r="B110" s="46"/>
      <c r="C110" s="24" t="s">
        <v>197</v>
      </c>
      <c r="D110" s="13" t="s">
        <v>62</v>
      </c>
      <c r="E110" s="10" t="s">
        <v>62</v>
      </c>
      <c r="F110" s="13" t="s">
        <v>48</v>
      </c>
      <c r="G110" s="38" t="s">
        <v>18</v>
      </c>
      <c r="H110" s="30" t="s">
        <v>364</v>
      </c>
      <c r="I110" s="40">
        <v>44538</v>
      </c>
      <c r="J110" s="39"/>
      <c r="K110" s="3" t="s">
        <v>299</v>
      </c>
      <c r="L110" s="88">
        <v>0</v>
      </c>
      <c r="M110" s="89">
        <f t="shared" si="1"/>
        <v>0</v>
      </c>
      <c r="N110" s="4" t="s">
        <v>483</v>
      </c>
      <c r="O110" s="30"/>
    </row>
    <row r="111" spans="1:15" ht="78.75" x14ac:dyDescent="0.25">
      <c r="A111" s="46" t="s">
        <v>521</v>
      </c>
      <c r="B111" s="46"/>
      <c r="C111" s="24" t="s">
        <v>198</v>
      </c>
      <c r="D111" s="13" t="s">
        <v>62</v>
      </c>
      <c r="E111" s="10" t="s">
        <v>62</v>
      </c>
      <c r="F111" s="13" t="s">
        <v>48</v>
      </c>
      <c r="G111" s="38" t="s">
        <v>18</v>
      </c>
      <c r="H111" s="30" t="s">
        <v>365</v>
      </c>
      <c r="I111" s="40">
        <v>44538</v>
      </c>
      <c r="J111" s="39"/>
      <c r="K111" s="3" t="s">
        <v>299</v>
      </c>
      <c r="L111" s="88">
        <v>0</v>
      </c>
      <c r="M111" s="89">
        <f t="shared" si="1"/>
        <v>0</v>
      </c>
      <c r="N111" s="4" t="s">
        <v>483</v>
      </c>
      <c r="O111" s="30"/>
    </row>
    <row r="112" spans="1:15" ht="78.75" x14ac:dyDescent="0.25">
      <c r="A112" s="46" t="s">
        <v>522</v>
      </c>
      <c r="B112" s="46"/>
      <c r="C112" s="24" t="s">
        <v>199</v>
      </c>
      <c r="D112" s="13" t="s">
        <v>62</v>
      </c>
      <c r="E112" s="10" t="s">
        <v>62</v>
      </c>
      <c r="F112" s="13" t="s">
        <v>142</v>
      </c>
      <c r="G112" s="38" t="s">
        <v>18</v>
      </c>
      <c r="H112" s="42" t="s">
        <v>366</v>
      </c>
      <c r="I112" s="40">
        <v>45083</v>
      </c>
      <c r="J112" s="39"/>
      <c r="K112" s="3" t="s">
        <v>300</v>
      </c>
      <c r="L112" s="88">
        <v>0</v>
      </c>
      <c r="M112" s="89">
        <f t="shared" si="1"/>
        <v>0</v>
      </c>
      <c r="N112" s="4" t="s">
        <v>483</v>
      </c>
      <c r="O112" s="30"/>
    </row>
    <row r="113" spans="1:15" ht="78.75" x14ac:dyDescent="0.25">
      <c r="A113" s="46" t="s">
        <v>523</v>
      </c>
      <c r="B113" s="46"/>
      <c r="C113" s="24" t="s">
        <v>200</v>
      </c>
      <c r="D113" s="13" t="s">
        <v>62</v>
      </c>
      <c r="E113" s="10" t="s">
        <v>62</v>
      </c>
      <c r="F113" s="13" t="s">
        <v>143</v>
      </c>
      <c r="G113" s="38" t="s">
        <v>18</v>
      </c>
      <c r="H113" s="30" t="s">
        <v>367</v>
      </c>
      <c r="I113" s="40">
        <v>43989</v>
      </c>
      <c r="J113" s="39"/>
      <c r="K113" s="3" t="s">
        <v>300</v>
      </c>
      <c r="L113" s="88">
        <v>0</v>
      </c>
      <c r="M113" s="89">
        <f t="shared" si="1"/>
        <v>0</v>
      </c>
      <c r="N113" s="4" t="s">
        <v>483</v>
      </c>
      <c r="O113" s="30"/>
    </row>
    <row r="114" spans="1:15" ht="78.75" x14ac:dyDescent="0.25">
      <c r="A114" s="46" t="s">
        <v>524</v>
      </c>
      <c r="B114" s="46"/>
      <c r="C114" s="24" t="s">
        <v>201</v>
      </c>
      <c r="D114" s="13" t="s">
        <v>62</v>
      </c>
      <c r="E114" s="10" t="s">
        <v>62</v>
      </c>
      <c r="F114" s="13" t="s">
        <v>149</v>
      </c>
      <c r="G114" s="38" t="s">
        <v>18</v>
      </c>
      <c r="H114" s="42" t="s">
        <v>368</v>
      </c>
      <c r="I114" s="46" t="s">
        <v>369</v>
      </c>
      <c r="J114" s="39"/>
      <c r="K114" s="3" t="s">
        <v>300</v>
      </c>
      <c r="L114" s="88">
        <v>0</v>
      </c>
      <c r="M114" s="89">
        <f t="shared" si="1"/>
        <v>0</v>
      </c>
      <c r="N114" s="4" t="s">
        <v>483</v>
      </c>
      <c r="O114" s="30"/>
    </row>
    <row r="115" spans="1:15" ht="78.75" x14ac:dyDescent="0.25">
      <c r="A115" s="46" t="s">
        <v>525</v>
      </c>
      <c r="B115" s="46"/>
      <c r="C115" s="24" t="s">
        <v>202</v>
      </c>
      <c r="D115" s="13" t="s">
        <v>62</v>
      </c>
      <c r="E115" s="10" t="s">
        <v>62</v>
      </c>
      <c r="F115" s="13" t="s">
        <v>149</v>
      </c>
      <c r="G115" s="38" t="s">
        <v>18</v>
      </c>
      <c r="H115" s="30" t="s">
        <v>370</v>
      </c>
      <c r="I115" s="40">
        <v>44231</v>
      </c>
      <c r="J115" s="39"/>
      <c r="K115" s="3" t="s">
        <v>300</v>
      </c>
      <c r="L115" s="88">
        <v>0</v>
      </c>
      <c r="M115" s="89">
        <f t="shared" si="1"/>
        <v>0</v>
      </c>
      <c r="N115" s="4" t="s">
        <v>483</v>
      </c>
      <c r="O115" s="30"/>
    </row>
    <row r="116" spans="1:15" ht="78.75" x14ac:dyDescent="0.25">
      <c r="A116" s="46" t="s">
        <v>526</v>
      </c>
      <c r="B116" s="46"/>
      <c r="C116" s="24" t="s">
        <v>203</v>
      </c>
      <c r="D116" s="13" t="s">
        <v>62</v>
      </c>
      <c r="E116" s="10" t="s">
        <v>62</v>
      </c>
      <c r="F116" s="13" t="s">
        <v>149</v>
      </c>
      <c r="G116" s="38" t="s">
        <v>18</v>
      </c>
      <c r="H116" s="42" t="s">
        <v>371</v>
      </c>
      <c r="I116" s="46" t="s">
        <v>372</v>
      </c>
      <c r="J116" s="39"/>
      <c r="K116" s="3" t="s">
        <v>300</v>
      </c>
      <c r="L116" s="88">
        <v>0</v>
      </c>
      <c r="M116" s="89">
        <f t="shared" si="1"/>
        <v>0</v>
      </c>
      <c r="N116" s="4" t="s">
        <v>483</v>
      </c>
      <c r="O116" s="30"/>
    </row>
    <row r="117" spans="1:15" ht="78.75" x14ac:dyDescent="0.25">
      <c r="A117" s="46" t="s">
        <v>527</v>
      </c>
      <c r="B117" s="46"/>
      <c r="C117" s="24" t="s">
        <v>204</v>
      </c>
      <c r="D117" s="13" t="s">
        <v>62</v>
      </c>
      <c r="E117" s="10" t="s">
        <v>62</v>
      </c>
      <c r="F117" s="13" t="s">
        <v>205</v>
      </c>
      <c r="G117" s="38" t="s">
        <v>18</v>
      </c>
      <c r="H117" s="30" t="s">
        <v>373</v>
      </c>
      <c r="I117" s="46" t="s">
        <v>374</v>
      </c>
      <c r="J117" s="39"/>
      <c r="K117" s="3" t="s">
        <v>300</v>
      </c>
      <c r="L117" s="88">
        <v>0</v>
      </c>
      <c r="M117" s="89">
        <f t="shared" si="1"/>
        <v>0</v>
      </c>
      <c r="N117" s="4" t="s">
        <v>483</v>
      </c>
      <c r="O117" s="30"/>
    </row>
    <row r="118" spans="1:15" ht="78.75" x14ac:dyDescent="0.25">
      <c r="A118" s="46" t="s">
        <v>528</v>
      </c>
      <c r="B118" s="46"/>
      <c r="C118" s="22" t="s">
        <v>206</v>
      </c>
      <c r="D118" s="13" t="s">
        <v>62</v>
      </c>
      <c r="E118" s="10" t="s">
        <v>62</v>
      </c>
      <c r="F118" s="13" t="s">
        <v>205</v>
      </c>
      <c r="G118" s="38" t="s">
        <v>18</v>
      </c>
      <c r="H118" s="42" t="s">
        <v>375</v>
      </c>
      <c r="I118" s="40">
        <v>44538</v>
      </c>
      <c r="J118" s="39"/>
      <c r="K118" s="3" t="s">
        <v>300</v>
      </c>
      <c r="L118" s="88">
        <v>0</v>
      </c>
      <c r="M118" s="89">
        <f t="shared" si="1"/>
        <v>0</v>
      </c>
      <c r="N118" s="4" t="s">
        <v>483</v>
      </c>
      <c r="O118" s="30"/>
    </row>
    <row r="119" spans="1:15" ht="78.75" x14ac:dyDescent="0.25">
      <c r="A119" s="47">
        <v>9</v>
      </c>
      <c r="B119" s="46"/>
      <c r="C119" s="25" t="s">
        <v>207</v>
      </c>
      <c r="D119" s="6" t="s">
        <v>208</v>
      </c>
      <c r="E119" s="18" t="s">
        <v>209</v>
      </c>
      <c r="F119" s="19"/>
      <c r="G119" s="38" t="s">
        <v>18</v>
      </c>
      <c r="H119" s="29" t="s">
        <v>377</v>
      </c>
      <c r="I119" s="40">
        <v>44299</v>
      </c>
      <c r="J119" s="39"/>
      <c r="K119" s="9" t="s">
        <v>301</v>
      </c>
      <c r="L119" s="91">
        <v>112584</v>
      </c>
      <c r="M119" s="89">
        <f t="shared" si="1"/>
        <v>1.6841040837474697E-3</v>
      </c>
      <c r="N119" s="2" t="s">
        <v>320</v>
      </c>
      <c r="O119" s="30"/>
    </row>
    <row r="120" spans="1:15" ht="78.75" x14ac:dyDescent="0.25">
      <c r="A120" s="46" t="s">
        <v>531</v>
      </c>
      <c r="B120" s="46"/>
      <c r="C120" s="22" t="s">
        <v>529</v>
      </c>
      <c r="D120" s="13" t="s">
        <v>62</v>
      </c>
      <c r="E120" s="10" t="s">
        <v>62</v>
      </c>
      <c r="F120" s="27" t="s">
        <v>530</v>
      </c>
      <c r="G120" s="38" t="s">
        <v>460</v>
      </c>
      <c r="H120" s="29">
        <v>6001577746</v>
      </c>
      <c r="I120" s="77" t="s">
        <v>540</v>
      </c>
      <c r="J120" s="39"/>
      <c r="K120" s="9" t="s">
        <v>301</v>
      </c>
      <c r="L120" s="88">
        <v>0</v>
      </c>
      <c r="M120" s="89">
        <f t="shared" si="1"/>
        <v>0</v>
      </c>
      <c r="N120" s="4" t="s">
        <v>320</v>
      </c>
      <c r="O120" s="30"/>
    </row>
    <row r="121" spans="1:15" ht="63" x14ac:dyDescent="0.25">
      <c r="A121" s="46" t="s">
        <v>532</v>
      </c>
      <c r="B121" s="46"/>
      <c r="C121" s="22" t="s">
        <v>210</v>
      </c>
      <c r="D121" s="13" t="s">
        <v>62</v>
      </c>
      <c r="E121" s="10" t="s">
        <v>62</v>
      </c>
      <c r="F121" s="13" t="s">
        <v>122</v>
      </c>
      <c r="G121" s="38" t="s">
        <v>18</v>
      </c>
      <c r="H121" s="42" t="s">
        <v>378</v>
      </c>
      <c r="I121" s="40">
        <v>44299</v>
      </c>
      <c r="J121" s="39"/>
      <c r="K121" s="5" t="s">
        <v>301</v>
      </c>
      <c r="L121" s="88">
        <v>0</v>
      </c>
      <c r="M121" s="89">
        <f t="shared" si="1"/>
        <v>0</v>
      </c>
      <c r="N121" s="4" t="s">
        <v>320</v>
      </c>
      <c r="O121" s="30"/>
    </row>
    <row r="122" spans="1:15" ht="63" x14ac:dyDescent="0.25">
      <c r="A122" s="46" t="s">
        <v>533</v>
      </c>
      <c r="B122" s="46"/>
      <c r="C122" s="22" t="s">
        <v>211</v>
      </c>
      <c r="D122" s="13" t="s">
        <v>62</v>
      </c>
      <c r="E122" s="10" t="s">
        <v>62</v>
      </c>
      <c r="F122" s="13" t="s">
        <v>25</v>
      </c>
      <c r="G122" s="38" t="s">
        <v>18</v>
      </c>
      <c r="H122" s="42" t="s">
        <v>379</v>
      </c>
      <c r="I122" s="40">
        <v>44299</v>
      </c>
      <c r="J122" s="39"/>
      <c r="K122" s="5" t="s">
        <v>301</v>
      </c>
      <c r="L122" s="88">
        <v>0</v>
      </c>
      <c r="M122" s="89">
        <f t="shared" si="1"/>
        <v>0</v>
      </c>
      <c r="N122" s="4" t="s">
        <v>320</v>
      </c>
      <c r="O122" s="30"/>
    </row>
    <row r="123" spans="1:15" ht="63" x14ac:dyDescent="0.25">
      <c r="A123" s="46" t="s">
        <v>534</v>
      </c>
      <c r="B123" s="46"/>
      <c r="C123" s="22" t="s">
        <v>212</v>
      </c>
      <c r="D123" s="13" t="s">
        <v>62</v>
      </c>
      <c r="E123" s="10" t="s">
        <v>62</v>
      </c>
      <c r="F123" s="13" t="s">
        <v>22</v>
      </c>
      <c r="G123" s="38" t="s">
        <v>18</v>
      </c>
      <c r="H123" s="30" t="s">
        <v>380</v>
      </c>
      <c r="I123" s="40">
        <v>44299</v>
      </c>
      <c r="J123" s="39"/>
      <c r="K123" s="5" t="s">
        <v>301</v>
      </c>
      <c r="L123" s="88">
        <v>0</v>
      </c>
      <c r="M123" s="89">
        <f t="shared" si="1"/>
        <v>0</v>
      </c>
      <c r="N123" s="4" t="s">
        <v>320</v>
      </c>
      <c r="O123" s="30"/>
    </row>
    <row r="124" spans="1:15" ht="63" x14ac:dyDescent="0.25">
      <c r="A124" s="46" t="s">
        <v>535</v>
      </c>
      <c r="B124" s="46"/>
      <c r="C124" s="22" t="s">
        <v>213</v>
      </c>
      <c r="D124" s="13" t="s">
        <v>62</v>
      </c>
      <c r="E124" s="10" t="s">
        <v>62</v>
      </c>
      <c r="F124" s="13" t="s">
        <v>41</v>
      </c>
      <c r="G124" s="38" t="s">
        <v>18</v>
      </c>
      <c r="H124" s="42" t="s">
        <v>381</v>
      </c>
      <c r="I124" s="40">
        <v>45144</v>
      </c>
      <c r="J124" s="39"/>
      <c r="K124" s="5" t="s">
        <v>301</v>
      </c>
      <c r="L124" s="88">
        <v>0</v>
      </c>
      <c r="M124" s="89">
        <f t="shared" si="1"/>
        <v>0</v>
      </c>
      <c r="N124" s="4" t="s">
        <v>320</v>
      </c>
      <c r="O124" s="30"/>
    </row>
    <row r="125" spans="1:15" ht="63" x14ac:dyDescent="0.25">
      <c r="A125" s="46" t="s">
        <v>536</v>
      </c>
      <c r="B125" s="46"/>
      <c r="C125" s="22" t="s">
        <v>214</v>
      </c>
      <c r="D125" s="13" t="s">
        <v>62</v>
      </c>
      <c r="E125" s="10" t="s">
        <v>62</v>
      </c>
      <c r="F125" s="13" t="s">
        <v>41</v>
      </c>
      <c r="G125" s="38" t="s">
        <v>18</v>
      </c>
      <c r="H125" s="13" t="s">
        <v>62</v>
      </c>
      <c r="I125" s="10" t="s">
        <v>62</v>
      </c>
      <c r="J125" s="39"/>
      <c r="K125" s="5" t="s">
        <v>301</v>
      </c>
      <c r="L125" s="88">
        <v>0</v>
      </c>
      <c r="M125" s="89">
        <f t="shared" si="1"/>
        <v>0</v>
      </c>
      <c r="N125" s="4" t="s">
        <v>320</v>
      </c>
      <c r="O125" s="30" t="s">
        <v>376</v>
      </c>
    </row>
    <row r="126" spans="1:15" ht="78.75" x14ac:dyDescent="0.25">
      <c r="A126" s="46" t="s">
        <v>537</v>
      </c>
      <c r="B126" s="46"/>
      <c r="C126" s="22" t="s">
        <v>215</v>
      </c>
      <c r="D126" s="13" t="s">
        <v>62</v>
      </c>
      <c r="E126" s="10" t="s">
        <v>62</v>
      </c>
      <c r="F126" s="13" t="s">
        <v>31</v>
      </c>
      <c r="G126" s="38" t="s">
        <v>18</v>
      </c>
      <c r="H126" s="42" t="s">
        <v>382</v>
      </c>
      <c r="I126" s="40">
        <v>44417</v>
      </c>
      <c r="J126" s="39"/>
      <c r="K126" s="3" t="s">
        <v>302</v>
      </c>
      <c r="L126" s="88">
        <v>0</v>
      </c>
      <c r="M126" s="89">
        <f t="shared" si="1"/>
        <v>0</v>
      </c>
      <c r="N126" s="4" t="s">
        <v>320</v>
      </c>
      <c r="O126" s="30"/>
    </row>
    <row r="127" spans="1:15" ht="78.75" x14ac:dyDescent="0.25">
      <c r="A127" s="46" t="s">
        <v>538</v>
      </c>
      <c r="B127" s="46"/>
      <c r="C127" s="22" t="s">
        <v>216</v>
      </c>
      <c r="D127" s="13" t="s">
        <v>62</v>
      </c>
      <c r="E127" s="10" t="s">
        <v>62</v>
      </c>
      <c r="F127" s="13" t="s">
        <v>131</v>
      </c>
      <c r="G127" s="38" t="s">
        <v>18</v>
      </c>
      <c r="H127" s="42" t="s">
        <v>383</v>
      </c>
      <c r="I127" s="40">
        <v>44293</v>
      </c>
      <c r="J127" s="39"/>
      <c r="K127" s="3" t="s">
        <v>302</v>
      </c>
      <c r="L127" s="88">
        <v>0</v>
      </c>
      <c r="M127" s="89">
        <f t="shared" si="1"/>
        <v>0</v>
      </c>
      <c r="N127" s="4" t="s">
        <v>320</v>
      </c>
      <c r="O127" s="30"/>
    </row>
    <row r="128" spans="1:15" ht="31.5" x14ac:dyDescent="0.25">
      <c r="A128" s="46" t="s">
        <v>539</v>
      </c>
      <c r="B128" s="46"/>
      <c r="C128" s="22" t="s">
        <v>217</v>
      </c>
      <c r="D128" s="13" t="s">
        <v>62</v>
      </c>
      <c r="E128" s="10" t="s">
        <v>62</v>
      </c>
      <c r="F128" s="13" t="s">
        <v>135</v>
      </c>
      <c r="G128" s="38" t="s">
        <v>18</v>
      </c>
      <c r="H128" s="42" t="s">
        <v>384</v>
      </c>
      <c r="I128" s="40">
        <v>44463</v>
      </c>
      <c r="J128" s="39"/>
      <c r="K128" s="3" t="s">
        <v>303</v>
      </c>
      <c r="L128" s="88">
        <v>0</v>
      </c>
      <c r="M128" s="89">
        <f t="shared" si="1"/>
        <v>0</v>
      </c>
      <c r="N128" s="4" t="s">
        <v>320</v>
      </c>
      <c r="O128" s="30"/>
    </row>
    <row r="129" spans="1:15" ht="63" x14ac:dyDescent="0.25">
      <c r="A129" s="46">
        <v>10</v>
      </c>
      <c r="B129" s="46"/>
      <c r="C129" s="25" t="s">
        <v>218</v>
      </c>
      <c r="D129" s="11" t="s">
        <v>219</v>
      </c>
      <c r="E129" s="18" t="s">
        <v>220</v>
      </c>
      <c r="F129" s="19"/>
      <c r="G129" s="38" t="s">
        <v>18</v>
      </c>
      <c r="H129" s="30"/>
      <c r="I129" s="46"/>
      <c r="J129" s="39"/>
      <c r="K129" s="9" t="s">
        <v>304</v>
      </c>
      <c r="L129" s="88">
        <f>VLOOKUP(C129,[2]Tổng!$B$5:$J$462,9,0)</f>
        <v>9608</v>
      </c>
      <c r="M129" s="89">
        <f t="shared" si="1"/>
        <v>1.4372266073905428E-4</v>
      </c>
      <c r="N129" s="2" t="s">
        <v>484</v>
      </c>
      <c r="O129" s="30"/>
    </row>
    <row r="130" spans="1:15" ht="94.5" x14ac:dyDescent="0.25">
      <c r="A130" s="46" t="s">
        <v>546</v>
      </c>
      <c r="B130" s="46"/>
      <c r="C130" s="37" t="s">
        <v>541</v>
      </c>
      <c r="D130" s="11"/>
      <c r="E130" s="30" t="s">
        <v>545</v>
      </c>
      <c r="F130" s="19"/>
      <c r="G130" s="38" t="s">
        <v>460</v>
      </c>
      <c r="H130" s="30">
        <v>6001658473</v>
      </c>
      <c r="I130" s="41" t="s">
        <v>572</v>
      </c>
      <c r="J130" s="39" t="s">
        <v>324</v>
      </c>
      <c r="K130" s="3" t="s">
        <v>322</v>
      </c>
      <c r="L130" s="88">
        <v>0</v>
      </c>
      <c r="M130" s="89">
        <f t="shared" si="1"/>
        <v>0</v>
      </c>
      <c r="N130" s="41" t="s">
        <v>572</v>
      </c>
      <c r="O130" s="30"/>
    </row>
    <row r="131" spans="1:15" ht="94.5" x14ac:dyDescent="0.25">
      <c r="A131" s="46" t="s">
        <v>547</v>
      </c>
      <c r="B131" s="46"/>
      <c r="C131" s="37" t="s">
        <v>64</v>
      </c>
      <c r="D131" s="11"/>
      <c r="E131" s="30" t="s">
        <v>545</v>
      </c>
      <c r="F131" s="19"/>
      <c r="G131" s="38" t="s">
        <v>460</v>
      </c>
      <c r="H131" s="32" t="s">
        <v>325</v>
      </c>
      <c r="I131" s="4" t="s">
        <v>326</v>
      </c>
      <c r="J131" s="39" t="s">
        <v>324</v>
      </c>
      <c r="K131" s="3" t="s">
        <v>322</v>
      </c>
      <c r="L131" s="88">
        <v>0</v>
      </c>
      <c r="M131" s="89">
        <f t="shared" si="1"/>
        <v>0</v>
      </c>
      <c r="N131" s="4" t="s">
        <v>484</v>
      </c>
      <c r="O131" s="30"/>
    </row>
    <row r="132" spans="1:15" ht="94.5" x14ac:dyDescent="0.25">
      <c r="A132" s="46" t="s">
        <v>548</v>
      </c>
      <c r="B132" s="46"/>
      <c r="C132" s="37" t="s">
        <v>65</v>
      </c>
      <c r="D132" s="11"/>
      <c r="E132" s="30" t="s">
        <v>545</v>
      </c>
      <c r="F132" s="19"/>
      <c r="G132" s="38" t="s">
        <v>460</v>
      </c>
      <c r="H132" s="32" t="s">
        <v>323</v>
      </c>
      <c r="I132" s="13">
        <v>44019</v>
      </c>
      <c r="J132" s="39" t="s">
        <v>324</v>
      </c>
      <c r="K132" s="3" t="s">
        <v>322</v>
      </c>
      <c r="L132" s="88">
        <v>0</v>
      </c>
      <c r="M132" s="89">
        <f t="shared" si="1"/>
        <v>0</v>
      </c>
      <c r="N132" s="41" t="s">
        <v>572</v>
      </c>
      <c r="O132" s="30"/>
    </row>
    <row r="133" spans="1:15" ht="94.5" x14ac:dyDescent="0.25">
      <c r="A133" s="46" t="s">
        <v>549</v>
      </c>
      <c r="B133" s="46"/>
      <c r="C133" s="37" t="s">
        <v>542</v>
      </c>
      <c r="D133" s="11"/>
      <c r="E133" s="30" t="s">
        <v>543</v>
      </c>
      <c r="F133" s="19"/>
      <c r="G133" s="38" t="s">
        <v>460</v>
      </c>
      <c r="H133" s="30">
        <v>6001625654</v>
      </c>
      <c r="I133" s="41" t="s">
        <v>578</v>
      </c>
      <c r="J133" s="39" t="s">
        <v>324</v>
      </c>
      <c r="K133" s="5" t="s">
        <v>579</v>
      </c>
      <c r="L133" s="88">
        <v>0</v>
      </c>
      <c r="M133" s="89">
        <f t="shared" si="1"/>
        <v>0</v>
      </c>
      <c r="N133" s="4" t="s">
        <v>484</v>
      </c>
      <c r="O133" s="30"/>
    </row>
    <row r="134" spans="1:15" ht="63" x14ac:dyDescent="0.25">
      <c r="A134" s="46" t="s">
        <v>550</v>
      </c>
      <c r="B134" s="46"/>
      <c r="C134" s="22" t="s">
        <v>221</v>
      </c>
      <c r="D134" s="6" t="s">
        <v>62</v>
      </c>
      <c r="E134" s="10" t="s">
        <v>222</v>
      </c>
      <c r="F134" s="13" t="s">
        <v>22</v>
      </c>
      <c r="G134" s="38" t="s">
        <v>18</v>
      </c>
      <c r="H134" s="78"/>
      <c r="I134" s="46"/>
      <c r="J134" s="39"/>
      <c r="K134" s="3" t="s">
        <v>304</v>
      </c>
      <c r="L134" s="88">
        <v>0</v>
      </c>
      <c r="M134" s="89">
        <f t="shared" si="1"/>
        <v>0</v>
      </c>
      <c r="N134" s="4" t="s">
        <v>484</v>
      </c>
      <c r="O134" s="30"/>
    </row>
    <row r="135" spans="1:15" ht="63" x14ac:dyDescent="0.25">
      <c r="A135" s="46" t="s">
        <v>551</v>
      </c>
      <c r="B135" s="46"/>
      <c r="C135" s="22" t="s">
        <v>223</v>
      </c>
      <c r="D135" s="13" t="s">
        <v>62</v>
      </c>
      <c r="E135" s="10" t="s">
        <v>62</v>
      </c>
      <c r="F135" s="13" t="s">
        <v>41</v>
      </c>
      <c r="G135" s="38" t="s">
        <v>18</v>
      </c>
      <c r="H135" s="30"/>
      <c r="I135" s="46"/>
      <c r="J135" s="39"/>
      <c r="K135" s="3" t="s">
        <v>304</v>
      </c>
      <c r="L135" s="88">
        <v>0</v>
      </c>
      <c r="M135" s="89">
        <f t="shared" si="1"/>
        <v>0</v>
      </c>
      <c r="N135" s="4" t="s">
        <v>484</v>
      </c>
      <c r="O135" s="30"/>
    </row>
    <row r="136" spans="1:15" ht="63" x14ac:dyDescent="0.25">
      <c r="A136" s="46" t="s">
        <v>552</v>
      </c>
      <c r="B136" s="46"/>
      <c r="C136" s="22" t="s">
        <v>224</v>
      </c>
      <c r="D136" s="13" t="s">
        <v>62</v>
      </c>
      <c r="E136" s="10" t="s">
        <v>62</v>
      </c>
      <c r="F136" s="13" t="s">
        <v>41</v>
      </c>
      <c r="G136" s="38" t="s">
        <v>18</v>
      </c>
      <c r="H136" s="30"/>
      <c r="I136" s="46"/>
      <c r="J136" s="39"/>
      <c r="K136" s="3" t="s">
        <v>304</v>
      </c>
      <c r="L136" s="88">
        <v>0</v>
      </c>
      <c r="M136" s="89">
        <f t="shared" si="1"/>
        <v>0</v>
      </c>
      <c r="N136" s="4" t="s">
        <v>484</v>
      </c>
      <c r="O136" s="30"/>
    </row>
    <row r="137" spans="1:15" ht="78.75" x14ac:dyDescent="0.25">
      <c r="A137" s="46" t="s">
        <v>553</v>
      </c>
      <c r="B137" s="46"/>
      <c r="C137" s="22" t="s">
        <v>225</v>
      </c>
      <c r="D137" s="13" t="s">
        <v>62</v>
      </c>
      <c r="E137" s="10" t="s">
        <v>62</v>
      </c>
      <c r="F137" s="13" t="s">
        <v>25</v>
      </c>
      <c r="G137" s="38" t="s">
        <v>18</v>
      </c>
      <c r="H137" s="30"/>
      <c r="I137" s="46"/>
      <c r="J137" s="39"/>
      <c r="K137" s="3" t="s">
        <v>305</v>
      </c>
      <c r="L137" s="88">
        <v>0</v>
      </c>
      <c r="M137" s="89">
        <f t="shared" si="1"/>
        <v>0</v>
      </c>
      <c r="N137" s="4" t="s">
        <v>484</v>
      </c>
      <c r="O137" s="30"/>
    </row>
    <row r="138" spans="1:15" ht="78.75" x14ac:dyDescent="0.25">
      <c r="A138" s="46" t="s">
        <v>554</v>
      </c>
      <c r="B138" s="46"/>
      <c r="C138" s="22" t="s">
        <v>226</v>
      </c>
      <c r="D138" s="13" t="s">
        <v>62</v>
      </c>
      <c r="E138" s="10" t="s">
        <v>62</v>
      </c>
      <c r="F138" s="13" t="s">
        <v>34</v>
      </c>
      <c r="G138" s="38" t="s">
        <v>18</v>
      </c>
      <c r="H138" s="30"/>
      <c r="I138" s="46"/>
      <c r="J138" s="39"/>
      <c r="K138" s="3" t="s">
        <v>305</v>
      </c>
      <c r="L138" s="88">
        <v>0</v>
      </c>
      <c r="M138" s="89">
        <f t="shared" si="1"/>
        <v>0</v>
      </c>
      <c r="N138" s="4" t="s">
        <v>484</v>
      </c>
      <c r="O138" s="30"/>
    </row>
    <row r="139" spans="1:15" ht="78.75" x14ac:dyDescent="0.25">
      <c r="A139" s="46" t="s">
        <v>555</v>
      </c>
      <c r="B139" s="46"/>
      <c r="C139" s="22" t="s">
        <v>227</v>
      </c>
      <c r="D139" s="13" t="s">
        <v>62</v>
      </c>
      <c r="E139" s="10" t="s">
        <v>62</v>
      </c>
      <c r="F139" s="13" t="s">
        <v>115</v>
      </c>
      <c r="G139" s="38" t="s">
        <v>18</v>
      </c>
      <c r="H139" s="30"/>
      <c r="I139" s="46"/>
      <c r="J139" s="39"/>
      <c r="K139" s="3" t="s">
        <v>306</v>
      </c>
      <c r="L139" s="88">
        <v>0</v>
      </c>
      <c r="M139" s="89">
        <f t="shared" ref="M139:M179" si="2">L139/$M$181</f>
        <v>0</v>
      </c>
      <c r="N139" s="4" t="s">
        <v>484</v>
      </c>
      <c r="O139" s="30"/>
    </row>
    <row r="140" spans="1:15" s="70" customFormat="1" ht="94.5" x14ac:dyDescent="0.2">
      <c r="A140" s="47">
        <v>11</v>
      </c>
      <c r="B140" s="47"/>
      <c r="C140" s="23" t="s">
        <v>228</v>
      </c>
      <c r="D140" s="6" t="s">
        <v>62</v>
      </c>
      <c r="E140" s="7" t="s">
        <v>229</v>
      </c>
      <c r="F140" s="8"/>
      <c r="G140" s="35" t="s">
        <v>18</v>
      </c>
      <c r="H140" s="79" t="s">
        <v>385</v>
      </c>
      <c r="I140" s="73">
        <v>44557</v>
      </c>
      <c r="J140" s="69"/>
      <c r="K140" s="1" t="s">
        <v>307</v>
      </c>
      <c r="L140" s="88">
        <v>0</v>
      </c>
      <c r="M140" s="89">
        <f t="shared" si="2"/>
        <v>0</v>
      </c>
      <c r="N140" s="2" t="s">
        <v>485</v>
      </c>
      <c r="O140" s="29"/>
    </row>
    <row r="141" spans="1:15" ht="94.5" x14ac:dyDescent="0.25">
      <c r="A141" s="46" t="s">
        <v>556</v>
      </c>
      <c r="B141" s="46"/>
      <c r="C141" s="24" t="s">
        <v>573</v>
      </c>
      <c r="D141" s="20"/>
      <c r="E141" s="10"/>
      <c r="F141" s="10" t="s">
        <v>575</v>
      </c>
      <c r="G141" s="38" t="s">
        <v>460</v>
      </c>
      <c r="H141" s="42">
        <v>6001653034</v>
      </c>
      <c r="I141" s="77" t="s">
        <v>576</v>
      </c>
      <c r="J141" s="39" t="s">
        <v>324</v>
      </c>
      <c r="K141" s="3" t="s">
        <v>577</v>
      </c>
      <c r="L141" s="88">
        <v>0</v>
      </c>
      <c r="M141" s="89">
        <f t="shared" si="2"/>
        <v>0</v>
      </c>
      <c r="N141" s="4" t="s">
        <v>485</v>
      </c>
      <c r="O141" s="30"/>
    </row>
    <row r="142" spans="1:15" ht="78.75" x14ac:dyDescent="0.25">
      <c r="A142" s="46" t="s">
        <v>557</v>
      </c>
      <c r="B142" s="46"/>
      <c r="C142" s="24" t="s">
        <v>574</v>
      </c>
      <c r="D142" s="20"/>
      <c r="E142" s="10"/>
      <c r="F142" s="10" t="s">
        <v>575</v>
      </c>
      <c r="G142" s="38" t="s">
        <v>460</v>
      </c>
      <c r="H142" s="42">
        <v>6001655909</v>
      </c>
      <c r="I142" s="77" t="s">
        <v>580</v>
      </c>
      <c r="J142" s="39" t="s">
        <v>324</v>
      </c>
      <c r="K142" s="3" t="s">
        <v>581</v>
      </c>
      <c r="L142" s="88">
        <v>0</v>
      </c>
      <c r="M142" s="89">
        <f t="shared" si="2"/>
        <v>0</v>
      </c>
      <c r="N142" s="4" t="s">
        <v>485</v>
      </c>
      <c r="O142" s="30"/>
    </row>
    <row r="143" spans="1:15" ht="47.25" x14ac:dyDescent="0.25">
      <c r="A143" s="46" t="s">
        <v>558</v>
      </c>
      <c r="B143" s="46"/>
      <c r="C143" s="24" t="s">
        <v>230</v>
      </c>
      <c r="D143" s="13" t="s">
        <v>62</v>
      </c>
      <c r="E143" s="10" t="s">
        <v>62</v>
      </c>
      <c r="F143" s="13" t="s">
        <v>122</v>
      </c>
      <c r="G143" s="38" t="s">
        <v>18</v>
      </c>
      <c r="H143" s="42" t="s">
        <v>386</v>
      </c>
      <c r="I143" s="40">
        <v>44557</v>
      </c>
      <c r="J143" s="39"/>
      <c r="K143" s="3" t="s">
        <v>308</v>
      </c>
      <c r="L143" s="88">
        <v>0</v>
      </c>
      <c r="M143" s="89">
        <f t="shared" si="2"/>
        <v>0</v>
      </c>
      <c r="N143" s="4" t="s">
        <v>485</v>
      </c>
      <c r="O143" s="30"/>
    </row>
    <row r="144" spans="1:15" ht="47.25" x14ac:dyDescent="0.25">
      <c r="A144" s="46" t="s">
        <v>559</v>
      </c>
      <c r="B144" s="46"/>
      <c r="C144" s="24" t="s">
        <v>231</v>
      </c>
      <c r="D144" s="13" t="s">
        <v>62</v>
      </c>
      <c r="E144" s="10" t="s">
        <v>62</v>
      </c>
      <c r="F144" s="13" t="s">
        <v>25</v>
      </c>
      <c r="G144" s="38" t="s">
        <v>18</v>
      </c>
      <c r="H144" s="42" t="s">
        <v>387</v>
      </c>
      <c r="I144" s="40">
        <v>44557</v>
      </c>
      <c r="J144" s="39"/>
      <c r="K144" s="3" t="s">
        <v>308</v>
      </c>
      <c r="L144" s="88">
        <v>0</v>
      </c>
      <c r="M144" s="89">
        <f t="shared" si="2"/>
        <v>0</v>
      </c>
      <c r="N144" s="4" t="s">
        <v>485</v>
      </c>
      <c r="O144" s="30"/>
    </row>
    <row r="145" spans="1:15" ht="78.75" x14ac:dyDescent="0.25">
      <c r="A145" s="46" t="s">
        <v>560</v>
      </c>
      <c r="B145" s="46"/>
      <c r="C145" s="24" t="s">
        <v>232</v>
      </c>
      <c r="D145" s="13" t="s">
        <v>62</v>
      </c>
      <c r="E145" s="10" t="s">
        <v>62</v>
      </c>
      <c r="F145" s="13" t="s">
        <v>135</v>
      </c>
      <c r="G145" s="38" t="s">
        <v>18</v>
      </c>
      <c r="H145" s="42" t="s">
        <v>388</v>
      </c>
      <c r="I145" s="40">
        <v>44418</v>
      </c>
      <c r="J145" s="39"/>
      <c r="K145" s="3" t="s">
        <v>309</v>
      </c>
      <c r="L145" s="88">
        <v>0</v>
      </c>
      <c r="M145" s="89">
        <f t="shared" si="2"/>
        <v>0</v>
      </c>
      <c r="N145" s="4" t="s">
        <v>485</v>
      </c>
      <c r="O145" s="30"/>
    </row>
    <row r="146" spans="1:15" ht="78.75" x14ac:dyDescent="0.25">
      <c r="A146" s="46" t="s">
        <v>561</v>
      </c>
      <c r="B146" s="46"/>
      <c r="C146" s="24" t="s">
        <v>233</v>
      </c>
      <c r="D146" s="12"/>
      <c r="E146" s="10" t="s">
        <v>234</v>
      </c>
      <c r="F146" s="10" t="s">
        <v>22</v>
      </c>
      <c r="G146" s="38" t="s">
        <v>18</v>
      </c>
      <c r="H146" s="42" t="s">
        <v>389</v>
      </c>
      <c r="I146" s="40">
        <v>44557</v>
      </c>
      <c r="J146" s="39"/>
      <c r="K146" s="3" t="s">
        <v>307</v>
      </c>
      <c r="L146" s="88">
        <v>0</v>
      </c>
      <c r="M146" s="89">
        <f t="shared" si="2"/>
        <v>0</v>
      </c>
      <c r="N146" s="4" t="s">
        <v>485</v>
      </c>
      <c r="O146" s="30"/>
    </row>
    <row r="147" spans="1:15" ht="78.75" x14ac:dyDescent="0.25">
      <c r="A147" s="46" t="s">
        <v>562</v>
      </c>
      <c r="B147" s="46"/>
      <c r="C147" s="24" t="s">
        <v>235</v>
      </c>
      <c r="D147" s="13" t="s">
        <v>62</v>
      </c>
      <c r="E147" s="10" t="s">
        <v>62</v>
      </c>
      <c r="F147" s="13" t="s">
        <v>41</v>
      </c>
      <c r="G147" s="38" t="s">
        <v>18</v>
      </c>
      <c r="H147" s="10" t="s">
        <v>62</v>
      </c>
      <c r="I147" s="10" t="s">
        <v>62</v>
      </c>
      <c r="J147" s="39"/>
      <c r="K147" s="3" t="s">
        <v>307</v>
      </c>
      <c r="L147" s="88">
        <v>0</v>
      </c>
      <c r="M147" s="89">
        <f t="shared" si="2"/>
        <v>0</v>
      </c>
      <c r="N147" s="4" t="s">
        <v>485</v>
      </c>
      <c r="O147" s="30" t="s">
        <v>394</v>
      </c>
    </row>
    <row r="148" spans="1:15" ht="78.75" x14ac:dyDescent="0.25">
      <c r="A148" s="46" t="s">
        <v>563</v>
      </c>
      <c r="B148" s="46"/>
      <c r="C148" s="24" t="s">
        <v>236</v>
      </c>
      <c r="D148" s="13" t="s">
        <v>62</v>
      </c>
      <c r="E148" s="10" t="s">
        <v>62</v>
      </c>
      <c r="F148" s="13" t="s">
        <v>41</v>
      </c>
      <c r="G148" s="38" t="s">
        <v>18</v>
      </c>
      <c r="H148" s="10" t="s">
        <v>62</v>
      </c>
      <c r="I148" s="10" t="s">
        <v>62</v>
      </c>
      <c r="J148" s="39"/>
      <c r="K148" s="3" t="s">
        <v>307</v>
      </c>
      <c r="L148" s="88">
        <v>0</v>
      </c>
      <c r="M148" s="89">
        <f t="shared" si="2"/>
        <v>0</v>
      </c>
      <c r="N148" s="4" t="s">
        <v>485</v>
      </c>
      <c r="O148" s="30" t="s">
        <v>394</v>
      </c>
    </row>
    <row r="149" spans="1:15" ht="63" x14ac:dyDescent="0.25">
      <c r="A149" s="46" t="s">
        <v>564</v>
      </c>
      <c r="B149" s="46"/>
      <c r="C149" s="24" t="s">
        <v>237</v>
      </c>
      <c r="D149" s="13" t="s">
        <v>62</v>
      </c>
      <c r="E149" s="10" t="s">
        <v>62</v>
      </c>
      <c r="F149" s="13" t="s">
        <v>34</v>
      </c>
      <c r="G149" s="38" t="s">
        <v>18</v>
      </c>
      <c r="H149" s="42" t="s">
        <v>390</v>
      </c>
      <c r="I149" s="40">
        <v>44812</v>
      </c>
      <c r="J149" s="39"/>
      <c r="K149" s="3" t="s">
        <v>310</v>
      </c>
      <c r="L149" s="88">
        <v>0</v>
      </c>
      <c r="M149" s="89">
        <f t="shared" si="2"/>
        <v>0</v>
      </c>
      <c r="N149" s="4" t="s">
        <v>485</v>
      </c>
      <c r="O149" s="30"/>
    </row>
    <row r="150" spans="1:15" ht="63" x14ac:dyDescent="0.25">
      <c r="A150" s="46" t="s">
        <v>565</v>
      </c>
      <c r="B150" s="46"/>
      <c r="C150" s="24" t="s">
        <v>238</v>
      </c>
      <c r="D150" s="13" t="s">
        <v>62</v>
      </c>
      <c r="E150" s="10" t="s">
        <v>62</v>
      </c>
      <c r="F150" s="13" t="s">
        <v>113</v>
      </c>
      <c r="G150" s="38" t="s">
        <v>18</v>
      </c>
      <c r="H150" s="42" t="s">
        <v>391</v>
      </c>
      <c r="I150" s="40">
        <v>45034</v>
      </c>
      <c r="J150" s="39"/>
      <c r="K150" s="3" t="s">
        <v>311</v>
      </c>
      <c r="L150" s="88">
        <v>0</v>
      </c>
      <c r="M150" s="89">
        <f t="shared" si="2"/>
        <v>0</v>
      </c>
      <c r="N150" s="4" t="s">
        <v>485</v>
      </c>
      <c r="O150" s="30"/>
    </row>
    <row r="151" spans="1:15" ht="47.25" x14ac:dyDescent="0.25">
      <c r="A151" s="46" t="s">
        <v>566</v>
      </c>
      <c r="B151" s="46"/>
      <c r="C151" s="24" t="s">
        <v>239</v>
      </c>
      <c r="D151" s="13" t="s">
        <v>62</v>
      </c>
      <c r="E151" s="10" t="s">
        <v>62</v>
      </c>
      <c r="F151" s="13" t="s">
        <v>34</v>
      </c>
      <c r="G151" s="38" t="s">
        <v>18</v>
      </c>
      <c r="H151" s="42" t="s">
        <v>392</v>
      </c>
      <c r="I151" s="40">
        <v>44717</v>
      </c>
      <c r="J151" s="39"/>
      <c r="K151" s="3" t="s">
        <v>312</v>
      </c>
      <c r="L151" s="88">
        <v>0</v>
      </c>
      <c r="M151" s="89">
        <f t="shared" si="2"/>
        <v>0</v>
      </c>
      <c r="N151" s="4" t="s">
        <v>485</v>
      </c>
      <c r="O151" s="30"/>
    </row>
    <row r="152" spans="1:15" ht="47.25" x14ac:dyDescent="0.25">
      <c r="A152" s="46" t="s">
        <v>567</v>
      </c>
      <c r="B152" s="46"/>
      <c r="C152" s="24" t="s">
        <v>240</v>
      </c>
      <c r="D152" s="13" t="s">
        <v>62</v>
      </c>
      <c r="E152" s="10" t="s">
        <v>62</v>
      </c>
      <c r="F152" s="13" t="s">
        <v>155</v>
      </c>
      <c r="G152" s="38" t="s">
        <v>18</v>
      </c>
      <c r="H152" s="42" t="s">
        <v>393</v>
      </c>
      <c r="I152" s="41" t="s">
        <v>568</v>
      </c>
      <c r="J152" s="39"/>
      <c r="K152" s="3" t="s">
        <v>312</v>
      </c>
      <c r="L152" s="88">
        <v>0</v>
      </c>
      <c r="M152" s="89">
        <f t="shared" si="2"/>
        <v>0</v>
      </c>
      <c r="N152" s="4" t="s">
        <v>485</v>
      </c>
      <c r="O152" s="30"/>
    </row>
    <row r="153" spans="1:15" ht="63" x14ac:dyDescent="0.25">
      <c r="A153" s="46">
        <v>12</v>
      </c>
      <c r="B153" s="46"/>
      <c r="C153" s="25" t="s">
        <v>241</v>
      </c>
      <c r="D153" s="6" t="s">
        <v>62</v>
      </c>
      <c r="E153" s="9" t="s">
        <v>571</v>
      </c>
      <c r="F153" s="9"/>
      <c r="G153" s="38" t="s">
        <v>18</v>
      </c>
      <c r="H153" s="42" t="s">
        <v>569</v>
      </c>
      <c r="I153" s="41" t="s">
        <v>570</v>
      </c>
      <c r="J153" s="39"/>
      <c r="K153" s="9" t="s">
        <v>313</v>
      </c>
      <c r="L153" s="88">
        <v>0</v>
      </c>
      <c r="M153" s="89">
        <f t="shared" si="2"/>
        <v>0</v>
      </c>
      <c r="N153" s="2" t="s">
        <v>486</v>
      </c>
      <c r="O153" s="30"/>
    </row>
    <row r="154" spans="1:15" ht="63" x14ac:dyDescent="0.25">
      <c r="A154" s="46" t="s">
        <v>582</v>
      </c>
      <c r="B154" s="46"/>
      <c r="C154" s="26" t="s">
        <v>242</v>
      </c>
      <c r="D154" s="13" t="s">
        <v>62</v>
      </c>
      <c r="E154" s="10" t="s">
        <v>62</v>
      </c>
      <c r="F154" s="13" t="s">
        <v>139</v>
      </c>
      <c r="G154" s="38" t="s">
        <v>18</v>
      </c>
      <c r="H154" s="42" t="s">
        <v>592</v>
      </c>
      <c r="I154" s="41" t="s">
        <v>593</v>
      </c>
      <c r="J154" s="39"/>
      <c r="K154" s="5" t="s">
        <v>313</v>
      </c>
      <c r="L154" s="88">
        <v>0</v>
      </c>
      <c r="M154" s="89">
        <f t="shared" si="2"/>
        <v>0</v>
      </c>
      <c r="N154" s="4" t="s">
        <v>486</v>
      </c>
      <c r="O154" s="30"/>
    </row>
    <row r="155" spans="1:15" ht="63" x14ac:dyDescent="0.25">
      <c r="A155" s="46" t="s">
        <v>583</v>
      </c>
      <c r="B155" s="46"/>
      <c r="C155" s="26" t="s">
        <v>243</v>
      </c>
      <c r="D155" s="13" t="s">
        <v>62</v>
      </c>
      <c r="E155" s="10" t="s">
        <v>62</v>
      </c>
      <c r="F155" s="13" t="s">
        <v>41</v>
      </c>
      <c r="G155" s="38" t="s">
        <v>18</v>
      </c>
      <c r="H155" s="10" t="s">
        <v>62</v>
      </c>
      <c r="I155" s="10" t="s">
        <v>62</v>
      </c>
      <c r="J155" s="39"/>
      <c r="K155" s="5" t="s">
        <v>313</v>
      </c>
      <c r="L155" s="88">
        <v>0</v>
      </c>
      <c r="M155" s="89">
        <f t="shared" si="2"/>
        <v>0</v>
      </c>
      <c r="N155" s="4" t="s">
        <v>486</v>
      </c>
      <c r="O155" s="30" t="s">
        <v>376</v>
      </c>
    </row>
    <row r="156" spans="1:15" ht="78.75" x14ac:dyDescent="0.25">
      <c r="A156" s="46" t="s">
        <v>584</v>
      </c>
      <c r="B156" s="46"/>
      <c r="C156" s="26" t="s">
        <v>408</v>
      </c>
      <c r="D156" s="13" t="s">
        <v>62</v>
      </c>
      <c r="E156" s="10" t="s">
        <v>62</v>
      </c>
      <c r="F156" s="13" t="s">
        <v>122</v>
      </c>
      <c r="G156" s="38" t="s">
        <v>18</v>
      </c>
      <c r="H156" s="42" t="s">
        <v>409</v>
      </c>
      <c r="I156" s="41" t="s">
        <v>410</v>
      </c>
      <c r="J156" s="39"/>
      <c r="K156" s="5" t="s">
        <v>314</v>
      </c>
      <c r="L156" s="88">
        <v>0</v>
      </c>
      <c r="M156" s="89">
        <f t="shared" si="2"/>
        <v>0</v>
      </c>
      <c r="N156" s="4" t="s">
        <v>486</v>
      </c>
      <c r="O156" s="30"/>
    </row>
    <row r="157" spans="1:15" ht="78.75" x14ac:dyDescent="0.25">
      <c r="A157" s="46" t="s">
        <v>585</v>
      </c>
      <c r="B157" s="46"/>
      <c r="C157" s="26" t="s">
        <v>244</v>
      </c>
      <c r="D157" s="13" t="s">
        <v>62</v>
      </c>
      <c r="E157" s="10" t="s">
        <v>62</v>
      </c>
      <c r="F157" s="13" t="s">
        <v>25</v>
      </c>
      <c r="G157" s="38" t="s">
        <v>18</v>
      </c>
      <c r="H157" s="42" t="s">
        <v>411</v>
      </c>
      <c r="I157" s="41" t="s">
        <v>412</v>
      </c>
      <c r="J157" s="39"/>
      <c r="K157" s="5" t="s">
        <v>314</v>
      </c>
      <c r="L157" s="88">
        <v>0</v>
      </c>
      <c r="M157" s="89">
        <f t="shared" si="2"/>
        <v>0</v>
      </c>
      <c r="N157" s="4" t="s">
        <v>486</v>
      </c>
      <c r="O157" s="30"/>
    </row>
    <row r="158" spans="1:15" ht="78.75" x14ac:dyDescent="0.25">
      <c r="A158" s="46" t="s">
        <v>586</v>
      </c>
      <c r="B158" s="46"/>
      <c r="C158" s="26" t="s">
        <v>245</v>
      </c>
      <c r="D158" s="13" t="s">
        <v>62</v>
      </c>
      <c r="E158" s="10" t="s">
        <v>62</v>
      </c>
      <c r="F158" s="13" t="s">
        <v>34</v>
      </c>
      <c r="G158" s="38" t="s">
        <v>18</v>
      </c>
      <c r="H158" s="42" t="s">
        <v>413</v>
      </c>
      <c r="I158" s="41" t="s">
        <v>414</v>
      </c>
      <c r="J158" s="39"/>
      <c r="K158" s="5" t="s">
        <v>314</v>
      </c>
      <c r="L158" s="88">
        <v>0</v>
      </c>
      <c r="M158" s="89">
        <f t="shared" si="2"/>
        <v>0</v>
      </c>
      <c r="N158" s="4" t="s">
        <v>486</v>
      </c>
      <c r="O158" s="30"/>
    </row>
    <row r="159" spans="1:15" ht="47.25" x14ac:dyDescent="0.25">
      <c r="A159" s="46" t="s">
        <v>587</v>
      </c>
      <c r="B159" s="46"/>
      <c r="C159" s="26" t="s">
        <v>246</v>
      </c>
      <c r="D159" s="13" t="s">
        <v>62</v>
      </c>
      <c r="E159" s="10" t="s">
        <v>62</v>
      </c>
      <c r="F159" s="13" t="s">
        <v>34</v>
      </c>
      <c r="G159" s="38" t="s">
        <v>18</v>
      </c>
      <c r="H159" s="42" t="s">
        <v>489</v>
      </c>
      <c r="I159" s="40">
        <v>44315</v>
      </c>
      <c r="J159" s="39"/>
      <c r="K159" s="5" t="s">
        <v>315</v>
      </c>
      <c r="L159" s="88">
        <v>0</v>
      </c>
      <c r="M159" s="89">
        <f t="shared" si="2"/>
        <v>0</v>
      </c>
      <c r="N159" s="4" t="s">
        <v>486</v>
      </c>
      <c r="O159" s="30"/>
    </row>
    <row r="160" spans="1:15" ht="47.25" x14ac:dyDescent="0.25">
      <c r="A160" s="46" t="s">
        <v>588</v>
      </c>
      <c r="B160" s="46"/>
      <c r="C160" s="26" t="s">
        <v>247</v>
      </c>
      <c r="D160" s="13" t="s">
        <v>62</v>
      </c>
      <c r="E160" s="10" t="s">
        <v>62</v>
      </c>
      <c r="F160" s="13" t="s">
        <v>113</v>
      </c>
      <c r="G160" s="38" t="s">
        <v>18</v>
      </c>
      <c r="H160" s="42" t="s">
        <v>488</v>
      </c>
      <c r="I160" s="40">
        <v>44315</v>
      </c>
      <c r="J160" s="39"/>
      <c r="K160" s="5" t="s">
        <v>315</v>
      </c>
      <c r="L160" s="88">
        <v>0</v>
      </c>
      <c r="M160" s="89">
        <f t="shared" si="2"/>
        <v>0</v>
      </c>
      <c r="N160" s="4" t="s">
        <v>486</v>
      </c>
      <c r="O160" s="30"/>
    </row>
    <row r="161" spans="1:15" ht="15.75" x14ac:dyDescent="0.25">
      <c r="A161" s="46" t="s">
        <v>589</v>
      </c>
      <c r="B161" s="46"/>
      <c r="C161" s="26" t="s">
        <v>415</v>
      </c>
      <c r="D161" s="13"/>
      <c r="E161" s="10"/>
      <c r="F161" s="13" t="s">
        <v>113</v>
      </c>
      <c r="G161" s="38" t="s">
        <v>18</v>
      </c>
      <c r="H161" s="42" t="s">
        <v>416</v>
      </c>
      <c r="I161" s="41" t="s">
        <v>417</v>
      </c>
      <c r="J161" s="39"/>
      <c r="K161" s="5"/>
      <c r="L161" s="88">
        <v>0</v>
      </c>
      <c r="M161" s="89">
        <f t="shared" si="2"/>
        <v>0</v>
      </c>
      <c r="N161" s="4" t="s">
        <v>544</v>
      </c>
      <c r="O161" s="30"/>
    </row>
    <row r="162" spans="1:15" ht="63" x14ac:dyDescent="0.25">
      <c r="A162" s="46" t="s">
        <v>590</v>
      </c>
      <c r="B162" s="46"/>
      <c r="C162" s="26" t="s">
        <v>248</v>
      </c>
      <c r="D162" s="13" t="s">
        <v>62</v>
      </c>
      <c r="E162" s="10" t="s">
        <v>62</v>
      </c>
      <c r="F162" s="13" t="s">
        <v>142</v>
      </c>
      <c r="G162" s="38" t="s">
        <v>18</v>
      </c>
      <c r="H162" s="42" t="s">
        <v>420</v>
      </c>
      <c r="I162" s="41" t="s">
        <v>419</v>
      </c>
      <c r="J162" s="39"/>
      <c r="K162" s="5" t="s">
        <v>316</v>
      </c>
      <c r="L162" s="88">
        <v>0</v>
      </c>
      <c r="M162" s="89">
        <f t="shared" si="2"/>
        <v>0</v>
      </c>
      <c r="N162" s="4" t="s">
        <v>486</v>
      </c>
      <c r="O162" s="30"/>
    </row>
    <row r="163" spans="1:15" ht="63" x14ac:dyDescent="0.25">
      <c r="A163" s="46" t="s">
        <v>591</v>
      </c>
      <c r="B163" s="46"/>
      <c r="C163" s="26" t="s">
        <v>249</v>
      </c>
      <c r="D163" s="13" t="s">
        <v>62</v>
      </c>
      <c r="E163" s="10" t="s">
        <v>62</v>
      </c>
      <c r="F163" s="13" t="s">
        <v>143</v>
      </c>
      <c r="G163" s="38" t="s">
        <v>18</v>
      </c>
      <c r="H163" s="42" t="s">
        <v>418</v>
      </c>
      <c r="I163" s="41" t="s">
        <v>419</v>
      </c>
      <c r="J163" s="39"/>
      <c r="K163" s="5" t="s">
        <v>316</v>
      </c>
      <c r="L163" s="88">
        <v>0</v>
      </c>
      <c r="M163" s="89">
        <f t="shared" si="2"/>
        <v>0</v>
      </c>
      <c r="N163" s="4" t="s">
        <v>486</v>
      </c>
      <c r="O163" s="30"/>
    </row>
    <row r="164" spans="1:15" ht="63" x14ac:dyDescent="0.25">
      <c r="A164" s="46">
        <v>13</v>
      </c>
      <c r="B164" s="46"/>
      <c r="C164" s="25" t="s">
        <v>250</v>
      </c>
      <c r="D164" s="6" t="s">
        <v>62</v>
      </c>
      <c r="E164" s="7" t="s">
        <v>251</v>
      </c>
      <c r="F164" s="7"/>
      <c r="G164" s="38" t="s">
        <v>18</v>
      </c>
      <c r="H164" s="29" t="s">
        <v>395</v>
      </c>
      <c r="I164" s="73">
        <v>44417</v>
      </c>
      <c r="J164" s="39"/>
      <c r="K164" s="9" t="s">
        <v>317</v>
      </c>
      <c r="L164" s="88">
        <v>0</v>
      </c>
      <c r="M164" s="89">
        <f t="shared" si="2"/>
        <v>0</v>
      </c>
      <c r="N164" s="2" t="s">
        <v>487</v>
      </c>
      <c r="O164" s="30"/>
    </row>
    <row r="165" spans="1:15" ht="94.5" x14ac:dyDescent="0.25">
      <c r="A165" s="46" t="s">
        <v>594</v>
      </c>
      <c r="B165" s="46"/>
      <c r="C165" s="37" t="s">
        <v>541</v>
      </c>
      <c r="D165" s="11"/>
      <c r="E165" s="30" t="s">
        <v>595</v>
      </c>
      <c r="F165" s="19"/>
      <c r="G165" s="38" t="s">
        <v>460</v>
      </c>
      <c r="H165" s="30">
        <v>6001658473</v>
      </c>
      <c r="I165" s="41" t="s">
        <v>572</v>
      </c>
      <c r="J165" s="39" t="s">
        <v>324</v>
      </c>
      <c r="K165" s="3" t="s">
        <v>322</v>
      </c>
      <c r="L165" s="88">
        <v>0</v>
      </c>
      <c r="M165" s="89">
        <f t="shared" si="2"/>
        <v>0</v>
      </c>
      <c r="N165" s="41" t="s">
        <v>596</v>
      </c>
      <c r="O165" s="30"/>
    </row>
    <row r="166" spans="1:15" ht="94.5" x14ac:dyDescent="0.25">
      <c r="A166" s="46" t="s">
        <v>597</v>
      </c>
      <c r="B166" s="46"/>
      <c r="C166" s="37" t="s">
        <v>64</v>
      </c>
      <c r="D166" s="11"/>
      <c r="E166" s="30" t="s">
        <v>595</v>
      </c>
      <c r="F166" s="19"/>
      <c r="G166" s="38" t="s">
        <v>460</v>
      </c>
      <c r="H166" s="32" t="s">
        <v>325</v>
      </c>
      <c r="I166" s="4" t="s">
        <v>326</v>
      </c>
      <c r="J166" s="39" t="s">
        <v>324</v>
      </c>
      <c r="K166" s="3" t="s">
        <v>322</v>
      </c>
      <c r="L166" s="88">
        <v>0</v>
      </c>
      <c r="M166" s="89">
        <f t="shared" si="2"/>
        <v>0</v>
      </c>
      <c r="N166" s="4" t="s">
        <v>326</v>
      </c>
      <c r="O166" s="30"/>
    </row>
    <row r="167" spans="1:15" ht="94.5" x14ac:dyDescent="0.25">
      <c r="A167" s="46" t="s">
        <v>598</v>
      </c>
      <c r="B167" s="46"/>
      <c r="C167" s="37" t="s">
        <v>65</v>
      </c>
      <c r="D167" s="11"/>
      <c r="E167" s="30" t="s">
        <v>595</v>
      </c>
      <c r="F167" s="19"/>
      <c r="G167" s="38" t="s">
        <v>460</v>
      </c>
      <c r="H167" s="32" t="s">
        <v>323</v>
      </c>
      <c r="I167" s="13">
        <v>44019</v>
      </c>
      <c r="J167" s="39" t="s">
        <v>324</v>
      </c>
      <c r="K167" s="3" t="s">
        <v>322</v>
      </c>
      <c r="L167" s="88">
        <v>0</v>
      </c>
      <c r="M167" s="89">
        <f t="shared" si="2"/>
        <v>0</v>
      </c>
      <c r="N167" s="4" t="s">
        <v>321</v>
      </c>
      <c r="O167" s="30"/>
    </row>
    <row r="168" spans="1:15" ht="63" x14ac:dyDescent="0.25">
      <c r="A168" s="46" t="s">
        <v>599</v>
      </c>
      <c r="B168" s="46"/>
      <c r="C168" s="26" t="s">
        <v>252</v>
      </c>
      <c r="D168" s="13" t="s">
        <v>62</v>
      </c>
      <c r="E168" s="10" t="s">
        <v>62</v>
      </c>
      <c r="F168" s="13" t="s">
        <v>122</v>
      </c>
      <c r="G168" s="38" t="s">
        <v>18</v>
      </c>
      <c r="H168" s="42" t="s">
        <v>396</v>
      </c>
      <c r="I168" s="40">
        <v>44787</v>
      </c>
      <c r="J168" s="39"/>
      <c r="K168" s="5" t="s">
        <v>317</v>
      </c>
      <c r="L168" s="88">
        <v>0</v>
      </c>
      <c r="M168" s="89">
        <f t="shared" si="2"/>
        <v>0</v>
      </c>
      <c r="N168" s="4" t="s">
        <v>487</v>
      </c>
      <c r="O168" s="30"/>
    </row>
    <row r="169" spans="1:15" ht="63" x14ac:dyDescent="0.25">
      <c r="A169" s="46" t="s">
        <v>600</v>
      </c>
      <c r="B169" s="46"/>
      <c r="C169" s="26" t="s">
        <v>253</v>
      </c>
      <c r="D169" s="13" t="s">
        <v>62</v>
      </c>
      <c r="E169" s="10" t="s">
        <v>62</v>
      </c>
      <c r="F169" s="13" t="s">
        <v>25</v>
      </c>
      <c r="G169" s="38" t="s">
        <v>18</v>
      </c>
      <c r="H169" s="42" t="s">
        <v>397</v>
      </c>
      <c r="I169" s="40">
        <v>44423</v>
      </c>
      <c r="J169" s="39"/>
      <c r="K169" s="5" t="s">
        <v>317</v>
      </c>
      <c r="L169" s="88">
        <v>0</v>
      </c>
      <c r="M169" s="89">
        <f t="shared" si="2"/>
        <v>0</v>
      </c>
      <c r="N169" s="4" t="s">
        <v>487</v>
      </c>
      <c r="O169" s="30"/>
    </row>
    <row r="170" spans="1:15" ht="63" x14ac:dyDescent="0.25">
      <c r="A170" s="46" t="s">
        <v>601</v>
      </c>
      <c r="B170" s="46"/>
      <c r="C170" s="26" t="s">
        <v>254</v>
      </c>
      <c r="D170" s="13" t="s">
        <v>62</v>
      </c>
      <c r="E170" s="10" t="s">
        <v>62</v>
      </c>
      <c r="F170" s="13" t="s">
        <v>48</v>
      </c>
      <c r="G170" s="38" t="s">
        <v>18</v>
      </c>
      <c r="H170" s="42" t="s">
        <v>398</v>
      </c>
      <c r="I170" s="40">
        <v>44611</v>
      </c>
      <c r="J170" s="39"/>
      <c r="K170" s="5" t="s">
        <v>317</v>
      </c>
      <c r="L170" s="88">
        <v>0</v>
      </c>
      <c r="M170" s="89">
        <f t="shared" si="2"/>
        <v>0</v>
      </c>
      <c r="N170" s="4" t="s">
        <v>487</v>
      </c>
      <c r="O170" s="30"/>
    </row>
    <row r="171" spans="1:15" ht="63" x14ac:dyDescent="0.25">
      <c r="A171" s="46" t="s">
        <v>602</v>
      </c>
      <c r="B171" s="46"/>
      <c r="C171" s="26" t="s">
        <v>255</v>
      </c>
      <c r="D171" s="13" t="s">
        <v>62</v>
      </c>
      <c r="E171" s="10" t="s">
        <v>62</v>
      </c>
      <c r="F171" s="13" t="s">
        <v>172</v>
      </c>
      <c r="G171" s="38" t="s">
        <v>18</v>
      </c>
      <c r="H171" s="42" t="s">
        <v>399</v>
      </c>
      <c r="I171" s="40">
        <v>44811</v>
      </c>
      <c r="J171" s="39"/>
      <c r="K171" s="5" t="s">
        <v>317</v>
      </c>
      <c r="L171" s="88">
        <v>0</v>
      </c>
      <c r="M171" s="89">
        <f t="shared" si="2"/>
        <v>0</v>
      </c>
      <c r="N171" s="4" t="s">
        <v>487</v>
      </c>
      <c r="O171" s="30"/>
    </row>
    <row r="172" spans="1:15" ht="63" x14ac:dyDescent="0.25">
      <c r="A172" s="46" t="s">
        <v>603</v>
      </c>
      <c r="B172" s="46"/>
      <c r="C172" s="26" t="s">
        <v>256</v>
      </c>
      <c r="D172" s="13" t="s">
        <v>62</v>
      </c>
      <c r="E172" s="10" t="s">
        <v>62</v>
      </c>
      <c r="F172" s="13" t="s">
        <v>34</v>
      </c>
      <c r="G172" s="38" t="s">
        <v>18</v>
      </c>
      <c r="H172" s="42" t="s">
        <v>400</v>
      </c>
      <c r="I172" s="40">
        <v>44423</v>
      </c>
      <c r="J172" s="39"/>
      <c r="K172" s="5" t="s">
        <v>317</v>
      </c>
      <c r="L172" s="88">
        <v>0</v>
      </c>
      <c r="M172" s="89">
        <f t="shared" si="2"/>
        <v>0</v>
      </c>
      <c r="N172" s="4" t="s">
        <v>487</v>
      </c>
      <c r="O172" s="30"/>
    </row>
    <row r="173" spans="1:15" ht="63" x14ac:dyDescent="0.25">
      <c r="A173" s="46" t="s">
        <v>604</v>
      </c>
      <c r="B173" s="46"/>
      <c r="C173" s="26" t="s">
        <v>257</v>
      </c>
      <c r="D173" s="13" t="s">
        <v>62</v>
      </c>
      <c r="E173" s="10" t="s">
        <v>62</v>
      </c>
      <c r="F173" s="13" t="s">
        <v>155</v>
      </c>
      <c r="G173" s="38" t="s">
        <v>18</v>
      </c>
      <c r="H173" s="42" t="s">
        <v>401</v>
      </c>
      <c r="I173" s="40">
        <v>44789</v>
      </c>
      <c r="J173" s="39"/>
      <c r="K173" s="5" t="s">
        <v>317</v>
      </c>
      <c r="L173" s="88">
        <v>0</v>
      </c>
      <c r="M173" s="89">
        <f t="shared" si="2"/>
        <v>0</v>
      </c>
      <c r="N173" s="4" t="s">
        <v>487</v>
      </c>
      <c r="O173" s="30"/>
    </row>
    <row r="174" spans="1:15" ht="63" x14ac:dyDescent="0.25">
      <c r="A174" s="46" t="s">
        <v>605</v>
      </c>
      <c r="B174" s="46"/>
      <c r="C174" s="26" t="s">
        <v>258</v>
      </c>
      <c r="D174" s="13" t="s">
        <v>62</v>
      </c>
      <c r="E174" s="10" t="s">
        <v>62</v>
      </c>
      <c r="F174" s="13" t="s">
        <v>34</v>
      </c>
      <c r="G174" s="38" t="s">
        <v>18</v>
      </c>
      <c r="H174" s="42" t="s">
        <v>402</v>
      </c>
      <c r="I174" s="40">
        <v>44557</v>
      </c>
      <c r="J174" s="39"/>
      <c r="K174" s="5" t="s">
        <v>317</v>
      </c>
      <c r="L174" s="88">
        <v>0</v>
      </c>
      <c r="M174" s="89">
        <f t="shared" si="2"/>
        <v>0</v>
      </c>
      <c r="N174" s="4" t="s">
        <v>487</v>
      </c>
      <c r="O174" s="30"/>
    </row>
    <row r="175" spans="1:15" ht="94.5" x14ac:dyDescent="0.25">
      <c r="A175" s="46" t="s">
        <v>606</v>
      </c>
      <c r="B175" s="46"/>
      <c r="C175" s="26" t="s">
        <v>259</v>
      </c>
      <c r="D175" s="13" t="s">
        <v>62</v>
      </c>
      <c r="E175" s="10" t="s">
        <v>62</v>
      </c>
      <c r="F175" s="13" t="s">
        <v>31</v>
      </c>
      <c r="G175" s="38" t="s">
        <v>18</v>
      </c>
      <c r="H175" s="42" t="s">
        <v>403</v>
      </c>
      <c r="I175" s="40">
        <v>44245</v>
      </c>
      <c r="J175" s="39"/>
      <c r="K175" s="5" t="s">
        <v>318</v>
      </c>
      <c r="L175" s="88">
        <v>0</v>
      </c>
      <c r="M175" s="89">
        <f t="shared" si="2"/>
        <v>0</v>
      </c>
      <c r="N175" s="4" t="s">
        <v>487</v>
      </c>
      <c r="O175" s="30"/>
    </row>
    <row r="176" spans="1:15" ht="94.5" x14ac:dyDescent="0.25">
      <c r="A176" s="46" t="s">
        <v>607</v>
      </c>
      <c r="B176" s="46"/>
      <c r="C176" s="26" t="s">
        <v>260</v>
      </c>
      <c r="D176" s="13" t="s">
        <v>62</v>
      </c>
      <c r="E176" s="10" t="s">
        <v>62</v>
      </c>
      <c r="F176" s="13" t="s">
        <v>131</v>
      </c>
      <c r="G176" s="38" t="s">
        <v>18</v>
      </c>
      <c r="H176" s="42" t="s">
        <v>404</v>
      </c>
      <c r="I176" s="40">
        <v>44557</v>
      </c>
      <c r="J176" s="39"/>
      <c r="K176" s="5" t="s">
        <v>318</v>
      </c>
      <c r="L176" s="88">
        <v>0</v>
      </c>
      <c r="M176" s="89">
        <f t="shared" si="2"/>
        <v>0</v>
      </c>
      <c r="N176" s="4" t="s">
        <v>487</v>
      </c>
      <c r="O176" s="30"/>
    </row>
    <row r="177" spans="1:15" ht="63" x14ac:dyDescent="0.25">
      <c r="A177" s="46" t="s">
        <v>608</v>
      </c>
      <c r="B177" s="46"/>
      <c r="C177" s="26" t="s">
        <v>261</v>
      </c>
      <c r="D177" s="13" t="s">
        <v>62</v>
      </c>
      <c r="E177" s="10" t="s">
        <v>62</v>
      </c>
      <c r="F177" s="13" t="s">
        <v>142</v>
      </c>
      <c r="G177" s="38" t="s">
        <v>18</v>
      </c>
      <c r="H177" s="30" t="s">
        <v>405</v>
      </c>
      <c r="I177" s="77">
        <v>44675</v>
      </c>
      <c r="J177" s="39"/>
      <c r="K177" s="5" t="s">
        <v>319</v>
      </c>
      <c r="L177" s="88">
        <v>0</v>
      </c>
      <c r="M177" s="89">
        <f t="shared" si="2"/>
        <v>0</v>
      </c>
      <c r="N177" s="13">
        <v>44740</v>
      </c>
      <c r="O177" s="30"/>
    </row>
    <row r="178" spans="1:15" ht="63" x14ac:dyDescent="0.25">
      <c r="A178" s="46" t="s">
        <v>609</v>
      </c>
      <c r="B178" s="46"/>
      <c r="C178" s="26" t="s">
        <v>262</v>
      </c>
      <c r="D178" s="13" t="s">
        <v>62</v>
      </c>
      <c r="E178" s="10" t="s">
        <v>62</v>
      </c>
      <c r="F178" s="13" t="s">
        <v>143</v>
      </c>
      <c r="G178" s="38" t="s">
        <v>18</v>
      </c>
      <c r="H178" s="30" t="s">
        <v>406</v>
      </c>
      <c r="I178" s="77">
        <v>44675</v>
      </c>
      <c r="J178" s="39"/>
      <c r="K178" s="5" t="s">
        <v>319</v>
      </c>
      <c r="L178" s="88">
        <v>0</v>
      </c>
      <c r="M178" s="89">
        <f t="shared" si="2"/>
        <v>0</v>
      </c>
      <c r="N178" s="13">
        <v>44740</v>
      </c>
      <c r="O178" s="30"/>
    </row>
    <row r="179" spans="1:15" ht="63" x14ac:dyDescent="0.25">
      <c r="A179" s="46" t="s">
        <v>610</v>
      </c>
      <c r="B179" s="46"/>
      <c r="C179" s="26" t="s">
        <v>263</v>
      </c>
      <c r="D179" s="13" t="s">
        <v>62</v>
      </c>
      <c r="E179" s="10" t="s">
        <v>62</v>
      </c>
      <c r="F179" s="13" t="s">
        <v>139</v>
      </c>
      <c r="G179" s="38" t="s">
        <v>18</v>
      </c>
      <c r="H179" s="30" t="s">
        <v>407</v>
      </c>
      <c r="I179" s="40">
        <v>44574</v>
      </c>
      <c r="J179" s="39"/>
      <c r="K179" s="5" t="s">
        <v>317</v>
      </c>
      <c r="L179" s="88">
        <v>0</v>
      </c>
      <c r="M179" s="89">
        <f t="shared" si="2"/>
        <v>0</v>
      </c>
      <c r="N179" s="13">
        <v>44740</v>
      </c>
      <c r="O179" s="30"/>
    </row>
    <row r="180" spans="1:15" x14ac:dyDescent="0.25">
      <c r="L180" s="92">
        <f>SUM(L10:L179)</f>
        <v>51777319</v>
      </c>
      <c r="M180" s="93">
        <f>SUM(M10:M179)</f>
        <v>0.77451853170428708</v>
      </c>
    </row>
    <row r="181" spans="1:15" x14ac:dyDescent="0.25">
      <c r="L181" s="90" t="s">
        <v>611</v>
      </c>
      <c r="M181" s="92">
        <v>66850975</v>
      </c>
    </row>
    <row r="185" spans="1:15" x14ac:dyDescent="0.25">
      <c r="L185" s="94">
        <f>SUM('Affiliated person'!F11:F182)</f>
        <v>95915768</v>
      </c>
      <c r="M185" s="95">
        <f>SUM('Affiliated person'!G11:G182)</f>
        <v>1.4347699192120982</v>
      </c>
    </row>
    <row r="186" spans="1:15" x14ac:dyDescent="0.25">
      <c r="L186" s="96">
        <f>L185-L180</f>
        <v>44138449</v>
      </c>
      <c r="M186" s="95">
        <f>M185-M180</f>
        <v>0.66025138750781109</v>
      </c>
    </row>
  </sheetData>
  <mergeCells count="2">
    <mergeCell ref="A1:O1"/>
    <mergeCell ref="A2:O2"/>
  </mergeCells>
  <phoneticPr fontId="13" type="noConversion"/>
  <dataValidations xWindow="1416" yWindow="724" count="4">
    <dataValidation type="date" allowBlank="1" showInputMessage="1" showErrorMessage="1" promptTitle="Nhập đúng định dạng" prompt="Nhập đúng định dạng ngày dd/mm/yyyy" sqref="I10:I11 I13:I25 I132 I167" xr:uid="{E38AACB9-04B2-43DB-916C-4A6EC76C82AD}">
      <formula1>1</formula1>
      <formula2>109575</formula2>
    </dataValidation>
    <dataValidation type="whole" allowBlank="1" showInputMessage="1" showErrorMessage="1" promptTitle="Nhập đúng định dạnh số" prompt="Nhập đúng định dạnh số" sqref="L10:L179" xr:uid="{F12E686D-E51A-4107-93A7-1AF1C3F56EE9}">
      <formula1>0</formula1>
      <formula2>1E+30</formula2>
    </dataValidation>
    <dataValidation type="list" allowBlank="1" showInputMessage="1" showErrorMessage="1" sqref="G11 H45 H35 H59" xr:uid="{CFBAC2FD-1CE4-4DDD-BE44-229F8BC3D3D5}">
      <formula1>"CMND,Hộ Chiếu,ĐKKD"</formula1>
    </dataValidation>
    <dataValidation type="decimal" allowBlank="1" showInputMessage="1" showErrorMessage="1" promptTitle="Nhập đúng định dạng" prompt="Nhập giá trị phần trăm (%) từ 0 - 100_x000a_" sqref="M10:M179" xr:uid="{C7020667-DD66-4831-87A6-AB4BED7D44CF}">
      <formula1>0</formula1>
      <formula2>100</formula2>
    </dataValidation>
  </dataValidations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7S6Yf6zOZLLE8yQUZ6v5Z7LWQcQxHhvSSbftYloNOC4=</DigestValue>
    </Reference>
    <Reference Type="http://www.w3.org/2000/09/xmldsig#Object" URI="#idOfficeObject">
      <DigestMethod Algorithm="http://www.w3.org/2001/04/xmlenc#sha256"/>
      <DigestValue>HstOMg7/SE6GVhUnlAuLlzgvHDdknlDKlBmoP8vkmg0=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+0tqeDPV3PsezcubumnWWasj6Wtay/b2gzttmtm/4XU=</DigestValue>
    </Reference>
  </SignedInfo>
  <SignatureValue>RCiy6fAYxPkjF+WTkFAHAKgSsoBS0Wk1G4RoH5qMU2pXP0iliHE4ePQ4EXDnd+i6HGmlc5RyLs38
5y1rknQh4J32rtcUxQ8K1iiCv+qQWe8gChLvRW1BSB8XCWju3fl9/WBJX4Qj7Q1JdiJ+8LW15zJe
d+EFP5wqt7FXDPimvYCfezi2f0A5vLdl1blPec7N9JR4NLPrNkGkjhSp7h8vuuDFovZGkHlP5M3d
0t5ukkfdxN3DjfjVA81sD5hjM++q05etvu5aJi9P8w49jZ29pnm8M4+eFUhq9jWCEd8q1IT9hE2t
Z7ZHLCcNBC5n7koGeSeWlpu4ce+PDoC6GGs/ww==</SignatureValue>
  <KeyInfo>
    <X509Data>
      <X509Certificate>MIIF4TCCA8mgAwIBAgIQVAEBAQq8TOT7kWSX+AIWTTANBgkqhkiG9w0BAQsFADBZMRUwEwYDVQQDDAxWTlBULUNBIFNIQTIxMzAxBgNVBAoMKlZJRVROQU0gUE9TVFMgQU5EIFRFTEVDT01NVU5JQ0FUSU9OUyBHUk9VUDELMAkGA1UEBhMCVk4wHhcNMjUwNzA3MDc0MTM3WhcNMjkwNTA4MTEwOTQ3WjCBjTELMAkGA1UEBhMCVk4xFTATBgNVBAgMDMSQ4bquSyBM4bquSzEWMBQGA1UEBwwNYnVvbiBtYSB0aHVvdDEvMC0GA1UEAwwmQ8OUTkcgVFkgQ1AgVEjhu6ZZIMSQSeG7hk4gQlXDlE4gxJDDlE4xHjAcBgoJkiaJk/IsZAEBDA5NU1Q6NjAwMDg4NDQ4NzCCASIwDQYJKoZIhvcNAQEBBQADggEPADCCAQoCggEBALD/9Z9AW1WRAC2jaV2SF1fIvtk8C1riFVyLhUg0jm9T/tS7FIKLhHzf/SsoK2pdGKjl0wNTM4MXHqp9h7Mx647Ftyj2/9xqUhfOzVWfSdHZM4UC0zen+xVDXtfHJ7cMqYHMvnrLn4UFoSIQTipzd8XdWNUTAqNFil2sIbiC4gxgll1NZHi8bwNsrTMq6ie9CNT5/423RFD1H435LsLcuoTIV+tPHF0s7402V7ay7e89H1w9mwY+cxAcAdPJfPYzF6+ViKFR7tDNQMyYK3R4bXF5GWxnwuHcY4Qv735nRbTYlDtKj1Tuv3ukiWZeW6c/gYSwFoSfAUtxQbSDhgLtGi8CAwEAAaOCAW4wggFqMAwGA1UdEwEB/wQCMAAwHwYDVR0jBBgwFoAUa5XExCkjyicTywTw/XTqzb0I/8EwgYcGCCsGAQUFBwEBBHsweTA+BggrBgEFBQcwAoYyaHR0cDovL3B1Yi52bnB0LWNhLnZuL2NlcnRzL3ZucHRjYS1zaGEyNTYtMjAyNC5jZXIwNwYIKwYBBQUHMAGGK2h0dHA6Ly9vY3NwLXNoYTI1Ni52bnB0LWNhLnZuL3Jlc3BvbmRlcjIwMjQwIwYDVR0RBBwwGoEYeHVhbmhvbmcyNTA2OTFAZ21haWwuY29tMBUGA1UdJQQOMAwGCisGAQQBgjcKAwwwRAYDVR0fBD0wOzA5oDegNYYzaHR0cDovL2NybC1zaGEyNTYudm5wdC1jYS52bi92bnB0Y2Etc2hhMjU2LTIwMjQuY3JsMB0GA1UdDgQWBBSRgs94ulali3p1mRoF6z+lMGzvnDAOBgNVHQ8BAf8EBAMCBPAwDQYJKoZIhvcNAQELBQADggIBAGyRUVk86fGHiLLyTI/eDlJfhIesdey5/PVw7lj914UWck2pknamXBG6cYnjGbLe1uEK3Zcm7K/1Vv1QX45zti01fKA53WfsGJhpVrHtNKGWOjd/E0Wc3rqta0DW7Sh/8NIvJx5H+X543KcXKkz3MHzDQyegXIuz82GEnoJ55Km6QnyZ8J4XcRQ53UUYJ1EqpPhLl3Uic21W0ECKsg95m1iU/NH09ms88VBuP72U3xLiJjvYfmN5Bvo7y0NoQF21fY8Pmjfwjqaa/sMCEmdLOPyeEGG35M5Iw043FFepb/rVGVjjpIQ3V+cSGSKifUie0gniAAPXPF8ewOj5Zfy65Fjcv/r0Qjc1q5H9D1MeKKV9QjGnA6QAMpe4W6dKr5RwZUpHPUaivSWKEc9g5uV/cofFKjJXdcpBWtVUhOyCQ1vkxyMYQq2GJ23iDLou61ZYehe+X54VhP3skD/yEdmD0DK8aqXYdQ/SzKRex1N4Xi+/OTxLv95xXwZiKDBpzMnqcVU2f9HxmQ2+RoMTr4HX+gQfP+s5F7wiIVvuPmrxyy9Qcah2xcsw43azSwrqRCHCfLjk403JfqM4gpPgmj+vInZ9971YV9Qh2R0u9lfkOYwvV5jZylHSgyBEcBxRazv4hZbZLXi5qRkuT6BudP3Ic+UVbxb+JZzeK7wMpy84HVs1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GefdJEcc+iXmvttQR7kMlPZOxjS9Q+c1+ezEf4Ia6LM=</DigestValue>
      </Reference>
      <Reference URI="/xl/calcChain.xml?ContentType=application/vnd.openxmlformats-officedocument.spreadsheetml.calcChain+xml">
        <DigestMethod Algorithm="http://www.w3.org/2001/04/xmlenc#sha256"/>
        <DigestValue>yQgRtgm3+Mwl9KTm4Q/3HFbexL3lHuXPkpebRAMU9VI=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8JmGFpfJmU9uR5bq1hgRQMMdbSoduVnRXrwgQp9mkNc=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8A4P49yY3F3+XIdcAaYwld/EVKDEwsPvjZhCDTjy5V4=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CnfMrf4eUanDPTsKemmyrhcLvXjDm/rP/4K2Fe7IXXE=</DigestValue>
      </Reference>
      <Reference URI="/xl/externalLinks/externalLink2.xml?ContentType=application/vnd.openxmlformats-officedocument.spreadsheetml.externalLink+xml">
        <DigestMethod Algorithm="http://www.w3.org/2001/04/xmlenc#sha256"/>
        <DigestValue>bG9Lv2XrgHbPCfBqWSSdIaNz+Ent2aNUIrGGVN5cDLA=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gMFu6j/VFJEweAs6FaEAX0ZKaiiaxoYoNhGTqvHNALw=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gMFu6j/VFJEweAs6FaEAX0ZKaiiaxoYoNhGTqvHNALw=</DigestValue>
      </Reference>
      <Reference URI="/xl/sharedStrings.xml?ContentType=application/vnd.openxmlformats-officedocument.spreadsheetml.sharedStrings+xml">
        <DigestMethod Algorithm="http://www.w3.org/2001/04/xmlenc#sha256"/>
        <DigestValue>SaUl/o4eAqZTfB0G0I3MmePb6Rf/TL9RoYuKL7u8XfE=</DigestValue>
      </Reference>
      <Reference URI="/xl/styles.xml?ContentType=application/vnd.openxmlformats-officedocument.spreadsheetml.styles+xml">
        <DigestMethod Algorithm="http://www.w3.org/2001/04/xmlenc#sha256"/>
        <DigestValue>X6KLanDbEc0AnWghGBO3XtkeCwNPwkKpSYnrr2utcrI=</DigestValue>
      </Reference>
      <Reference URI="/xl/theme/theme1.xml?ContentType=application/vnd.openxmlformats-officedocument.theme+xml">
        <DigestMethod Algorithm="http://www.w3.org/2001/04/xmlenc#sha256"/>
        <DigestValue>DI9I77qp+UcP0SrqVri3+ZLUM0PISAi0ag0XOMpGx6s=</DigestValue>
      </Reference>
      <Reference URI="/xl/workbook.xml?ContentType=application/vnd.openxmlformats-officedocument.spreadsheetml.sheet.main+xml">
        <DigestMethod Algorithm="http://www.w3.org/2001/04/xmlenc#sha256"/>
        <DigestValue>EB9XE1w19X5re7v73/cyDvU6cKgMJi0f3j66PlM3Xos=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5NRnxHTY/3ctnJCxOdVRAZu62bjXwYC3Ai4LpogRLjY=</DigestValue>
      </Reference>
      <Reference URI="/xl/worksheets/sheet2.xml?ContentType=application/vnd.openxmlformats-officedocument.spreadsheetml.worksheet+xml">
        <DigestMethod Algorithm="http://www.w3.org/2001/04/xmlenc#sha256"/>
        <DigestValue>LdmKRPBhgkU0y0HN62KiRFm172TIJK+Qa/7uxd2roY0=</DigestValue>
      </Reference>
      <Reference URI="/xl/worksheets/sheet3.xml?ContentType=application/vnd.openxmlformats-officedocument.spreadsheetml.worksheet+xml">
        <DigestMethod Algorithm="http://www.w3.org/2001/04/xmlenc#sha256"/>
        <DigestValue>Cc5BGsMV7xZRkEypcap663ONZp6kQzeFBk6H/PWVfSA=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2025-07-23T09:57:40Z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2025-07-23T09:57:40Z</xd:SigningTime>
          <xd:SigningCertificate>
            <xd:Cert>
              <xd:CertDigest>
                <DigestMethod Algorithm="http://www.w3.org/2001/04/xmlenc#sha256"/>
                <DigestValue>ic7+dZLn0L0LVxI4C8YINydhOz36Ap3N7fMiLbMIepY=</DigestValue>
              </xd:CertDigest>
              <xd:IssuerSerial>
                <X509IssuerName>C=VN, O=VIETNAM POSTS AND TELECOMMUNICATIONS GROUP, CN=VNPT-CA SHA2</X509IssuerName>
                <X509SerialNumber>111660364307751725593621813550586664525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Internal person</vt:lpstr>
      <vt:lpstr>Affiliated person</vt:lpstr>
      <vt:lpstr>file đối chiếu</vt:lpstr>
      <vt:lpstr>' Internal person'!Print_Area</vt:lpstr>
      <vt:lpstr>'Affiliated person'!Print_Area</vt:lpstr>
      <vt:lpstr>' Internal person'!Print_Titles</vt:lpstr>
      <vt:lpstr>'Affiliated person'!Print_Titles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Nguyen</dc:creator>
  <cp:lastModifiedBy>Thu Thảo</cp:lastModifiedBy>
  <cp:lastPrinted>2025-07-23T09:08:30Z</cp:lastPrinted>
  <dcterms:created xsi:type="dcterms:W3CDTF">2024-01-17T03:25:06Z</dcterms:created>
  <dcterms:modified xsi:type="dcterms:W3CDTF">2025-07-23T09:57:22Z</dcterms:modified>
</cp:coreProperties>
</file>